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入力シート" sheetId="1" r:id="rId1"/>
    <sheet name="入力例" sheetId="2" r:id="rId2"/>
    <sheet name="リスト" sheetId="3" state="hidden" r:id="rId3"/>
  </sheets>
  <definedNames>
    <definedName name="_xlnm.Print_Area" localSheetId="0">'入力シート'!$A$1:$H$86</definedName>
    <definedName name="_xlnm.Print_Area" localSheetId="1">'入力例'!$A$1:$H$86</definedName>
    <definedName name="リスト1">'リスト'!#REF!</definedName>
    <definedName name="リスト2">'リスト'!$B$1:$B$34</definedName>
    <definedName name="審判１" localSheetId="1">'入力例'!$B$18:$I$22</definedName>
    <definedName name="審判１">'入力シート'!$B$18:$I$22</definedName>
    <definedName name="審判２" localSheetId="1">'入力例'!$B$28:$I$32</definedName>
    <definedName name="審判２">'入力シート'!$B$28:$I$32</definedName>
    <definedName name="審判３" localSheetId="1">'入力例'!$B$38:$I$42</definedName>
    <definedName name="審判３">'入力シート'!$B$38:$I$42</definedName>
    <definedName name="補助員１" localSheetId="1">'入力例'!$B$50:$I$54</definedName>
    <definedName name="補助員１">'入力シート'!$B$50:$I$54</definedName>
    <definedName name="補助員２" localSheetId="1">'入力例'!$B$60:$I$64</definedName>
    <definedName name="補助員２">'入力シート'!$B$60:$I$64</definedName>
    <definedName name="補助員３" localSheetId="1">'入力例'!$B$70:$I$74</definedName>
    <definedName name="補助員３">'入力シート'!$B$70:$I$74</definedName>
  </definedNames>
  <calcPr fullCalcOnLoad="1"/>
</workbook>
</file>

<file path=xl/sharedStrings.xml><?xml version="1.0" encoding="utf-8"?>
<sst xmlns="http://schemas.openxmlformats.org/spreadsheetml/2006/main" count="260" uniqueCount="106">
  <si>
    <t>大学名</t>
  </si>
  <si>
    <t>電話番号</t>
  </si>
  <si>
    <t>入力者氏名</t>
  </si>
  <si>
    <t>フリガナ</t>
  </si>
  <si>
    <t>郵便番号</t>
  </si>
  <si>
    <t>住所</t>
  </si>
  <si>
    <t>補助員一覧</t>
  </si>
  <si>
    <t>1～5</t>
  </si>
  <si>
    <t>11～15</t>
  </si>
  <si>
    <t>6～10</t>
  </si>
  <si>
    <t>16～20</t>
  </si>
  <si>
    <t>123-4567</t>
  </si>
  <si>
    <t>スターター兼リコーラー</t>
  </si>
  <si>
    <t>跳躍審判員</t>
  </si>
  <si>
    <t>主任</t>
  </si>
  <si>
    <t>※太枠になっているセルは主任の名前が自動的に入力されます。</t>
  </si>
  <si>
    <t>学連　太郎</t>
  </si>
  <si>
    <t>gakuren@kgrr.org</t>
  </si>
  <si>
    <t>学連　次郎</t>
  </si>
  <si>
    <t>学連　三郎</t>
  </si>
  <si>
    <t>学連　四郎</t>
  </si>
  <si>
    <t>学連　六郎</t>
  </si>
  <si>
    <t>場外管理</t>
  </si>
  <si>
    <t>進行チェック</t>
  </si>
  <si>
    <t>練習場係</t>
  </si>
  <si>
    <t>風力計測員</t>
  </si>
  <si>
    <t>周回記録員</t>
  </si>
  <si>
    <t>チケット販売</t>
  </si>
  <si>
    <t>プログラム販売</t>
  </si>
  <si>
    <t>競歩記録員</t>
  </si>
  <si>
    <t>競歩掲示板</t>
  </si>
  <si>
    <t>学生審判１</t>
  </si>
  <si>
    <t>学生審判２</t>
  </si>
  <si>
    <t>学生審判３</t>
  </si>
  <si>
    <t>補助員１</t>
  </si>
  <si>
    <t>補助員２</t>
  </si>
  <si>
    <t>補助員３</t>
  </si>
  <si>
    <t>Data-j2</t>
  </si>
  <si>
    <t>Data-j3</t>
  </si>
  <si>
    <t>Data-h1</t>
  </si>
  <si>
    <t>Data-h2</t>
  </si>
  <si>
    <t>Data-h3</t>
  </si>
  <si>
    <t>フリガナ</t>
  </si>
  <si>
    <t>Data-j1</t>
  </si>
  <si>
    <t>Data-j2</t>
  </si>
  <si>
    <t>Data-j3</t>
  </si>
  <si>
    <t>Data-h1</t>
  </si>
  <si>
    <t>Data-h2</t>
  </si>
  <si>
    <t>Data-h3</t>
  </si>
  <si>
    <t>学連大学</t>
  </si>
  <si>
    <t>03-5411-XXXX</t>
  </si>
  <si>
    <t>東京都新宿区千駄ヶ谷1-2-3</t>
  </si>
  <si>
    <t>ｶﾞｸﾚﾝ ﾀﾛｳ</t>
  </si>
  <si>
    <t>090-1234-5678</t>
  </si>
  <si>
    <t>学連　五郎</t>
  </si>
  <si>
    <t>関東　太郎</t>
  </si>
  <si>
    <t>ｶﾝﾄｳ ﾀﾛｳ</t>
  </si>
  <si>
    <t>080-9876-5432</t>
  </si>
  <si>
    <t>関東　次郎</t>
  </si>
  <si>
    <t>東京　太郎</t>
  </si>
  <si>
    <t>ﾄｳｷｮｳ ﾀﾛｳ</t>
  </si>
  <si>
    <t>090-5678-1234</t>
  </si>
  <si>
    <t>東京　次郎</t>
  </si>
  <si>
    <t>東京　三郎</t>
  </si>
  <si>
    <t>式典表彰係</t>
  </si>
  <si>
    <t>ハーフマラソン給水員</t>
  </si>
  <si>
    <t>ビデオ監察員</t>
  </si>
  <si>
    <t>★</t>
  </si>
  <si>
    <t>Data-j1</t>
  </si>
  <si>
    <t>PCｱﾄﾞﾚｽ</t>
  </si>
  <si>
    <t>PCｱﾄﾞﾚｽ</t>
  </si>
  <si>
    <t>i</t>
  </si>
  <si>
    <t>補助員４</t>
  </si>
  <si>
    <t>Data-h4</t>
  </si>
  <si>
    <t>科学計測員</t>
  </si>
  <si>
    <t>第94回関東学生陸上競技対校選手権大会
学生審判員・学生補助員名簿</t>
  </si>
  <si>
    <t>記録・情報処理員</t>
  </si>
  <si>
    <t>用器具係</t>
  </si>
  <si>
    <t>アナウンサー</t>
  </si>
  <si>
    <t>風力計測員</t>
  </si>
  <si>
    <t>写真判定員</t>
  </si>
  <si>
    <t>監察員</t>
  </si>
  <si>
    <t>出発係</t>
  </si>
  <si>
    <t>投擲審判員</t>
  </si>
  <si>
    <t>混成競技係(男性)</t>
  </si>
  <si>
    <t>混成競技係(女性)</t>
  </si>
  <si>
    <t>シャペロン</t>
  </si>
  <si>
    <t>電光掲示板</t>
  </si>
  <si>
    <t>場内指令</t>
  </si>
  <si>
    <t>競技者係</t>
  </si>
  <si>
    <t>庶務係</t>
  </si>
  <si>
    <t>ビデオ監察員(スタート)</t>
  </si>
  <si>
    <t>荷物運搬係</t>
  </si>
  <si>
    <t>報道係</t>
  </si>
  <si>
    <t>駐車場係</t>
  </si>
  <si>
    <t>場外管理係</t>
  </si>
  <si>
    <t>規制係</t>
  </si>
  <si>
    <t>貴賓室接待係</t>
  </si>
  <si>
    <t>チケットもぎり</t>
  </si>
  <si>
    <t>競歩連絡員</t>
  </si>
  <si>
    <t>ハーフマラソンコース整備員</t>
  </si>
  <si>
    <t>ドリンクサービス</t>
  </si>
  <si>
    <t>進行補助係</t>
  </si>
  <si>
    <t>不正スタート発見装置</t>
  </si>
  <si>
    <r>
      <t>すべての項目を入力したら</t>
    </r>
    <r>
      <rPr>
        <b/>
        <u val="single"/>
        <sz val="11"/>
        <color indexed="8"/>
        <rFont val="ＭＳ ゴシック"/>
        <family val="3"/>
      </rPr>
      <t>4月17日（金）までに turkey@kgrr.org へ</t>
    </r>
    <r>
      <rPr>
        <sz val="11"/>
        <color indexed="8"/>
        <rFont val="ＭＳ ゴシック"/>
        <family val="3"/>
      </rPr>
      <t>メールで送信してください。</t>
    </r>
  </si>
  <si>
    <t>第94回関東学生陸上競技対校選手権大会
学生審判員補助員名簿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</si>
</sst>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b/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tted">
        <color indexed="22"/>
      </top>
      <bottom/>
    </border>
    <border>
      <left/>
      <right style="dotted">
        <color indexed="22"/>
      </right>
      <top/>
      <bottom/>
    </border>
    <border>
      <left/>
      <right/>
      <top style="thick">
        <color indexed="40"/>
      </top>
      <bottom/>
    </border>
    <border>
      <left/>
      <right style="thick">
        <color indexed="40"/>
      </right>
      <top style="thick">
        <color indexed="40"/>
      </top>
      <bottom/>
    </border>
    <border>
      <left/>
      <right style="thick">
        <color indexed="40"/>
      </right>
      <top/>
      <bottom/>
    </border>
    <border>
      <left/>
      <right/>
      <top/>
      <bottom style="thick">
        <color indexed="40"/>
      </bottom>
    </border>
    <border>
      <left/>
      <right style="thick">
        <color indexed="40"/>
      </right>
      <top/>
      <bottom style="thick">
        <color indexed="40"/>
      </bottom>
    </border>
    <border>
      <left style="thick">
        <color indexed="11"/>
      </left>
      <right/>
      <top style="thick">
        <color indexed="11"/>
      </top>
      <bottom/>
    </border>
    <border>
      <left/>
      <right/>
      <top style="thick">
        <color indexed="11"/>
      </top>
      <bottom/>
    </border>
    <border>
      <left/>
      <right style="thick">
        <color indexed="11"/>
      </right>
      <top style="thick">
        <color indexed="11"/>
      </top>
      <bottom/>
    </border>
    <border>
      <left style="thick">
        <color indexed="11"/>
      </left>
      <right/>
      <top/>
      <bottom/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ck">
        <color indexed="11"/>
      </bottom>
    </border>
    <border>
      <left/>
      <right/>
      <top/>
      <bottom style="thick">
        <color indexed="11"/>
      </bottom>
    </border>
    <border>
      <left/>
      <right style="thick">
        <color indexed="11"/>
      </right>
      <top/>
      <bottom style="thick">
        <color indexed="11"/>
      </bottom>
    </border>
    <border>
      <left style="thick">
        <color indexed="40"/>
      </left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distributed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distributed" vertical="distributed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4" fillId="33" borderId="1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distributed" vertical="distributed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distributed" vertical="center" indent="1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distributed" vertical="distributed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20" xfId="0" applyNumberFormat="1" applyFont="1" applyFill="1" applyBorder="1" applyAlignment="1" applyProtection="1">
      <alignment vertical="center"/>
      <protection hidden="1"/>
    </xf>
    <xf numFmtId="49" fontId="7" fillId="0" borderId="20" xfId="0" applyNumberFormat="1" applyFont="1" applyFill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7" fillId="0" borderId="23" xfId="0" applyNumberFormat="1" applyFont="1" applyFill="1" applyBorder="1" applyAlignment="1" applyProtection="1">
      <alignment vertical="center"/>
      <protection hidden="1"/>
    </xf>
    <xf numFmtId="49" fontId="7" fillId="0" borderId="23" xfId="0" applyNumberFormat="1" applyFont="1" applyFill="1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>
      <alignment horizontal="distributed" vertical="center" indent="1"/>
    </xf>
    <xf numFmtId="0" fontId="7" fillId="0" borderId="26" xfId="0" applyFont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vertical="center"/>
      <protection hidden="1"/>
    </xf>
    <xf numFmtId="0" fontId="8" fillId="0" borderId="26" xfId="0" applyFont="1" applyBorder="1" applyAlignment="1">
      <alignment vertical="center"/>
    </xf>
    <xf numFmtId="0" fontId="7" fillId="0" borderId="27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vertical="center"/>
      <protection hidden="1"/>
    </xf>
    <xf numFmtId="0" fontId="7" fillId="0" borderId="28" xfId="0" applyNumberFormat="1" applyFont="1" applyFill="1" applyBorder="1" applyAlignment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4" fillId="0" borderId="19" xfId="0" applyFont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hidden="1"/>
    </xf>
    <xf numFmtId="0" fontId="4" fillId="0" borderId="30" xfId="0" applyFont="1" applyBorder="1" applyAlignment="1">
      <alignment vertical="center"/>
    </xf>
    <xf numFmtId="0" fontId="7" fillId="0" borderId="30" xfId="0" applyFont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horizontal="distributed" vertical="center" indent="1"/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distributed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49" fontId="4" fillId="34" borderId="31" xfId="0" applyNumberFormat="1" applyFont="1" applyFill="1" applyBorder="1" applyAlignment="1" applyProtection="1">
      <alignment vertical="center"/>
      <protection locked="0"/>
    </xf>
    <xf numFmtId="0" fontId="4" fillId="35" borderId="31" xfId="0" applyFont="1" applyFill="1" applyBorder="1" applyAlignment="1" applyProtection="1">
      <alignment vertical="center"/>
      <protection locked="0"/>
    </xf>
    <xf numFmtId="49" fontId="4" fillId="35" borderId="31" xfId="0" applyNumberFormat="1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31" xfId="43" applyNumberFormat="1" applyFont="1" applyFill="1" applyBorder="1" applyAlignment="1" applyProtection="1">
      <alignment horizontal="center" vertical="center"/>
      <protection locked="0"/>
    </xf>
    <xf numFmtId="49" fontId="34" fillId="33" borderId="31" xfId="43" applyNumberForma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31" xfId="0" applyFont="1" applyFill="1" applyBorder="1" applyAlignment="1" applyProtection="1">
      <alignment vertical="center"/>
      <protection hidden="1"/>
    </xf>
    <xf numFmtId="49" fontId="4" fillId="35" borderId="31" xfId="0" applyNumberFormat="1" applyFont="1" applyFill="1" applyBorder="1" applyAlignment="1" applyProtection="1">
      <alignment vertical="center"/>
      <protection hidden="1"/>
    </xf>
    <xf numFmtId="49" fontId="6" fillId="33" borderId="31" xfId="43" applyNumberFormat="1" applyFont="1" applyFill="1" applyBorder="1" applyAlignment="1" applyProtection="1">
      <alignment horizontal="center" vertical="center"/>
      <protection hidden="1"/>
    </xf>
    <xf numFmtId="49" fontId="34" fillId="33" borderId="31" xfId="43" applyNumberForma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31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49" fontId="4" fillId="33" borderId="3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95250</xdr:rowOff>
    </xdr:from>
    <xdr:to>
      <xdr:col>3</xdr:col>
      <xdr:colOff>0</xdr:colOff>
      <xdr:row>11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95400" y="2524125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42</xdr:row>
      <xdr:rowOff>142875</xdr:rowOff>
    </xdr:from>
    <xdr:to>
      <xdr:col>3</xdr:col>
      <xdr:colOff>0</xdr:colOff>
      <xdr:row>43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95400" y="8963025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142875</xdr:rowOff>
    </xdr:from>
    <xdr:to>
      <xdr:col>6</xdr:col>
      <xdr:colOff>581025</xdr:colOff>
      <xdr:row>9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33925" y="2057400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リストから選択</a:t>
          </a:r>
        </a:p>
      </xdr:txBody>
    </xdr:sp>
    <xdr:clientData/>
  </xdr:twoCellAnchor>
  <xdr:twoCellAnchor>
    <xdr:from>
      <xdr:col>3</xdr:col>
      <xdr:colOff>923925</xdr:colOff>
      <xdr:row>8</xdr:row>
      <xdr:rowOff>95250</xdr:rowOff>
    </xdr:from>
    <xdr:to>
      <xdr:col>5</xdr:col>
      <xdr:colOff>476250</xdr:colOff>
      <xdr:row>12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3209925" y="2181225"/>
          <a:ext cx="1533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57150</xdr:rowOff>
    </xdr:from>
    <xdr:to>
      <xdr:col>5</xdr:col>
      <xdr:colOff>104775</xdr:colOff>
      <xdr:row>9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333375" y="1285875"/>
          <a:ext cx="4038600" cy="102870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4</xdr:row>
      <xdr:rowOff>85725</xdr:rowOff>
    </xdr:from>
    <xdr:to>
      <xdr:col>5</xdr:col>
      <xdr:colOff>590550</xdr:colOff>
      <xdr:row>5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4371975" y="1485900"/>
          <a:ext cx="485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3</xdr:row>
      <xdr:rowOff>152400</xdr:rowOff>
    </xdr:from>
    <xdr:to>
      <xdr:col>8</xdr:col>
      <xdr:colOff>419100</xdr:colOff>
      <xdr:row>5</xdr:row>
      <xdr:rowOff>104775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867275" y="1381125"/>
          <a:ext cx="2028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入力責任者の情報を入力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11</xdr:row>
      <xdr:rowOff>95250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295400" y="2505075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学生審判員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3</xdr:col>
      <xdr:colOff>0</xdr:colOff>
      <xdr:row>43</xdr:row>
      <xdr:rowOff>76200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295400" y="8934450"/>
          <a:ext cx="990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85" zoomScaleNormal="85" zoomScalePageLayoutView="0" workbookViewId="0" topLeftCell="A1">
      <selection activeCell="C15" sqref="C15:E15"/>
    </sheetView>
  </sheetViews>
  <sheetFormatPr defaultColWidth="9.140625" defaultRowHeight="15"/>
  <cols>
    <col min="1" max="1" width="3.421875" style="1" customWidth="1"/>
    <col min="2" max="2" width="16.00390625" style="1" bestFit="1" customWidth="1"/>
    <col min="3" max="7" width="14.8515625" style="1" customWidth="1"/>
    <col min="8" max="8" width="3.421875" style="23" customWidth="1"/>
    <col min="9" max="9" width="9.00390625" style="1" customWidth="1"/>
    <col min="10" max="10" width="0" style="1" hidden="1" customWidth="1"/>
    <col min="11" max="16384" width="9.00390625" style="1" customWidth="1"/>
  </cols>
  <sheetData>
    <row r="1" spans="1:8" ht="60" customHeight="1">
      <c r="A1" s="105" t="s">
        <v>75</v>
      </c>
      <c r="B1" s="105"/>
      <c r="C1" s="105"/>
      <c r="D1" s="105"/>
      <c r="E1" s="105"/>
      <c r="F1" s="105"/>
      <c r="G1" s="105"/>
      <c r="H1" s="105"/>
    </row>
    <row r="2" spans="2:8" ht="13.5">
      <c r="B2" s="15"/>
      <c r="C2" s="15"/>
      <c r="D2" s="15"/>
      <c r="E2" s="15"/>
      <c r="F2" s="15"/>
      <c r="G2" s="15"/>
      <c r="H2" s="21"/>
    </row>
    <row r="3" spans="2:8" ht="23.25" customHeight="1">
      <c r="B3" s="15"/>
      <c r="C3" s="16" t="s">
        <v>0</v>
      </c>
      <c r="D3" s="110"/>
      <c r="E3" s="110"/>
      <c r="F3" s="110"/>
      <c r="G3" s="15"/>
      <c r="H3" s="21"/>
    </row>
    <row r="4" spans="2:8" ht="13.5">
      <c r="B4" s="15"/>
      <c r="C4" s="15"/>
      <c r="D4" s="15"/>
      <c r="E4" s="15"/>
      <c r="F4" s="15"/>
      <c r="G4" s="15"/>
      <c r="H4" s="21"/>
    </row>
    <row r="5" spans="2:10" ht="13.5">
      <c r="B5" s="14" t="s">
        <v>2</v>
      </c>
      <c r="C5" s="106"/>
      <c r="D5" s="106"/>
      <c r="E5" s="7"/>
      <c r="F5" s="12"/>
      <c r="G5" s="12"/>
      <c r="H5" s="22"/>
      <c r="J5" s="1" t="s">
        <v>77</v>
      </c>
    </row>
    <row r="6" spans="2:10" ht="13.5">
      <c r="B6" s="14" t="s">
        <v>1</v>
      </c>
      <c r="C6" s="107"/>
      <c r="D6" s="107"/>
      <c r="E6" s="8"/>
      <c r="F6" s="12"/>
      <c r="G6" s="13"/>
      <c r="H6" s="21"/>
      <c r="J6" s="1" t="s">
        <v>78</v>
      </c>
    </row>
    <row r="7" spans="2:10" ht="13.5">
      <c r="B7" s="14" t="s">
        <v>69</v>
      </c>
      <c r="C7" s="108"/>
      <c r="D7" s="109"/>
      <c r="E7" s="8"/>
      <c r="F7" s="12"/>
      <c r="G7" s="13"/>
      <c r="H7" s="21"/>
      <c r="J7" s="1" t="s">
        <v>76</v>
      </c>
    </row>
    <row r="8" spans="2:10" ht="13.5">
      <c r="B8" s="14" t="s">
        <v>4</v>
      </c>
      <c r="C8" s="2"/>
      <c r="D8" s="15"/>
      <c r="E8" s="15"/>
      <c r="F8" s="15"/>
      <c r="G8" s="17"/>
      <c r="H8" s="21"/>
      <c r="J8" s="1" t="s">
        <v>79</v>
      </c>
    </row>
    <row r="9" spans="2:10" ht="13.5">
      <c r="B9" s="14" t="s">
        <v>5</v>
      </c>
      <c r="C9" s="104"/>
      <c r="D9" s="104"/>
      <c r="E9" s="104"/>
      <c r="F9" s="15"/>
      <c r="G9" s="17"/>
      <c r="H9" s="21"/>
      <c r="J9" s="1" t="s">
        <v>80</v>
      </c>
    </row>
    <row r="10" spans="1:10" s="20" customFormat="1" ht="13.5">
      <c r="A10" s="20" t="s">
        <v>67</v>
      </c>
      <c r="B10" s="93">
        <f>D3</f>
        <v>0</v>
      </c>
      <c r="C10" s="94">
        <f>C5</f>
        <v>0</v>
      </c>
      <c r="D10" s="95">
        <f>C6</f>
        <v>0</v>
      </c>
      <c r="E10" s="95">
        <f>C7</f>
        <v>0</v>
      </c>
      <c r="F10" s="95">
        <f>C8</f>
        <v>0</v>
      </c>
      <c r="G10" s="94">
        <f>C9</f>
        <v>0</v>
      </c>
      <c r="H10" s="19"/>
      <c r="J10" s="20" t="s">
        <v>81</v>
      </c>
    </row>
    <row r="11" spans="2:10" s="20" customFormat="1" ht="14.25" thickBot="1">
      <c r="B11" s="55"/>
      <c r="C11" s="56"/>
      <c r="D11" s="7"/>
      <c r="E11" s="56"/>
      <c r="F11" s="57"/>
      <c r="G11" s="58"/>
      <c r="H11" s="19"/>
      <c r="J11" s="20" t="s">
        <v>12</v>
      </c>
    </row>
    <row r="12" spans="1:10" ht="14.25" thickTop="1">
      <c r="A12" s="81"/>
      <c r="B12" s="59"/>
      <c r="C12" s="59"/>
      <c r="D12" s="59"/>
      <c r="E12" s="59"/>
      <c r="F12" s="59"/>
      <c r="G12" s="59"/>
      <c r="H12" s="60"/>
      <c r="I12" s="83"/>
      <c r="J12" s="1" t="s">
        <v>82</v>
      </c>
    </row>
    <row r="13" spans="1:10" ht="13.5">
      <c r="A13" s="81"/>
      <c r="B13" s="18" t="s">
        <v>31</v>
      </c>
      <c r="C13" s="102"/>
      <c r="D13" s="102"/>
      <c r="E13" s="15"/>
      <c r="F13" s="15"/>
      <c r="G13" s="15"/>
      <c r="H13" s="61"/>
      <c r="I13" s="83"/>
      <c r="J13" s="1" t="s">
        <v>13</v>
      </c>
    </row>
    <row r="14" spans="1:10" ht="13.5">
      <c r="A14" s="81"/>
      <c r="B14" s="18" t="s">
        <v>14</v>
      </c>
      <c r="C14" s="103"/>
      <c r="D14" s="103"/>
      <c r="E14" s="103"/>
      <c r="F14" s="15"/>
      <c r="G14" s="15"/>
      <c r="H14" s="61"/>
      <c r="I14" s="83"/>
      <c r="J14" s="1" t="s">
        <v>83</v>
      </c>
    </row>
    <row r="15" spans="1:10" ht="13.5">
      <c r="A15" s="81"/>
      <c r="B15" s="18" t="s">
        <v>3</v>
      </c>
      <c r="C15" s="100"/>
      <c r="D15" s="100"/>
      <c r="E15" s="100"/>
      <c r="F15" s="15"/>
      <c r="G15" s="15"/>
      <c r="H15" s="61"/>
      <c r="I15" s="83"/>
      <c r="J15" s="1" t="s">
        <v>74</v>
      </c>
    </row>
    <row r="16" spans="1:10" ht="13.5">
      <c r="A16" s="81"/>
      <c r="B16" s="18" t="s">
        <v>1</v>
      </c>
      <c r="C16" s="101"/>
      <c r="D16" s="101"/>
      <c r="E16" s="101"/>
      <c r="F16" s="15"/>
      <c r="G16" s="15"/>
      <c r="H16" s="61"/>
      <c r="I16" s="83"/>
      <c r="J16" s="1" t="s">
        <v>84</v>
      </c>
    </row>
    <row r="17" spans="1:10" ht="14.25" thickBot="1">
      <c r="A17" s="81"/>
      <c r="B17" s="18" t="s">
        <v>6</v>
      </c>
      <c r="C17" s="9" t="s">
        <v>15</v>
      </c>
      <c r="D17" s="9"/>
      <c r="E17" s="9"/>
      <c r="F17" s="15"/>
      <c r="G17" s="15"/>
      <c r="H17" s="61"/>
      <c r="I17" s="83"/>
      <c r="J17" s="1" t="s">
        <v>85</v>
      </c>
    </row>
    <row r="18" spans="1:10" ht="18" customHeight="1" thickBot="1">
      <c r="A18" s="81"/>
      <c r="B18" s="18" t="s">
        <v>7</v>
      </c>
      <c r="C18" s="3">
        <f>IF(C14="","",C14)</f>
      </c>
      <c r="D18" s="4"/>
      <c r="E18" s="5"/>
      <c r="F18" s="5"/>
      <c r="G18" s="5"/>
      <c r="H18" s="62">
        <f>IF(C18="","",$C$13)</f>
      </c>
      <c r="I18" s="84">
        <f>IF(C18="","",$D$3)</f>
      </c>
      <c r="J18" s="1" t="s">
        <v>86</v>
      </c>
    </row>
    <row r="19" spans="1:9" ht="18" customHeight="1">
      <c r="A19" s="81"/>
      <c r="B19" s="18" t="s">
        <v>9</v>
      </c>
      <c r="C19" s="6"/>
      <c r="D19" s="5"/>
      <c r="E19" s="5"/>
      <c r="F19" s="5"/>
      <c r="G19" s="5"/>
      <c r="H19" s="62">
        <f>IF(C19="","",$C$13)</f>
      </c>
      <c r="I19" s="84">
        <f>IF(C19="","",$D$3)</f>
      </c>
    </row>
    <row r="20" spans="1:9" ht="18" customHeight="1">
      <c r="A20" s="81"/>
      <c r="B20" s="18" t="s">
        <v>8</v>
      </c>
      <c r="C20" s="5"/>
      <c r="D20" s="5"/>
      <c r="E20" s="5"/>
      <c r="F20" s="5"/>
      <c r="G20" s="5"/>
      <c r="H20" s="62">
        <f>IF(C20="","",$C$13)</f>
      </c>
      <c r="I20" s="84">
        <f>IF(C20="","",$D$3)</f>
      </c>
    </row>
    <row r="21" spans="1:9" ht="18" customHeight="1">
      <c r="A21" s="81"/>
      <c r="B21" s="18" t="s">
        <v>10</v>
      </c>
      <c r="C21" s="5"/>
      <c r="D21" s="5"/>
      <c r="E21" s="5"/>
      <c r="F21" s="5"/>
      <c r="G21" s="5"/>
      <c r="H21" s="62">
        <f>IF(C21="","",$C$13)</f>
      </c>
      <c r="I21" s="84">
        <f>IF(C21="","",$D$3)</f>
      </c>
    </row>
    <row r="22" spans="1:11" s="24" customFormat="1" ht="18" customHeight="1">
      <c r="A22" s="82"/>
      <c r="B22" s="25" t="s">
        <v>68</v>
      </c>
      <c r="C22" s="25">
        <f>C13</f>
        <v>0</v>
      </c>
      <c r="D22" s="25">
        <f>C14</f>
        <v>0</v>
      </c>
      <c r="E22" s="26">
        <f>C15</f>
        <v>0</v>
      </c>
      <c r="F22" s="27">
        <f>C16</f>
        <v>0</v>
      </c>
      <c r="G22" s="26">
        <f>$D$3</f>
        <v>0</v>
      </c>
      <c r="H22" s="62"/>
      <c r="I22" s="85"/>
      <c r="K22" s="29"/>
    </row>
    <row r="23" spans="1:9" ht="13.5">
      <c r="A23" s="81"/>
      <c r="B23" s="18" t="s">
        <v>32</v>
      </c>
      <c r="C23" s="102"/>
      <c r="D23" s="102"/>
      <c r="E23" s="15"/>
      <c r="F23" s="15"/>
      <c r="G23" s="15"/>
      <c r="H23" s="62"/>
      <c r="I23" s="84"/>
    </row>
    <row r="24" spans="1:9" ht="13.5">
      <c r="A24" s="81"/>
      <c r="B24" s="18" t="s">
        <v>14</v>
      </c>
      <c r="C24" s="103"/>
      <c r="D24" s="103"/>
      <c r="E24" s="103"/>
      <c r="F24" s="15"/>
      <c r="G24" s="15"/>
      <c r="H24" s="62"/>
      <c r="I24" s="84"/>
    </row>
    <row r="25" spans="1:9" ht="13.5">
      <c r="A25" s="81"/>
      <c r="B25" s="18" t="s">
        <v>3</v>
      </c>
      <c r="C25" s="100"/>
      <c r="D25" s="100"/>
      <c r="E25" s="100"/>
      <c r="F25" s="15"/>
      <c r="G25" s="15"/>
      <c r="H25" s="62"/>
      <c r="I25" s="84"/>
    </row>
    <row r="26" spans="1:9" ht="13.5">
      <c r="A26" s="81"/>
      <c r="B26" s="18" t="s">
        <v>1</v>
      </c>
      <c r="C26" s="101"/>
      <c r="D26" s="101"/>
      <c r="E26" s="101"/>
      <c r="F26" s="15"/>
      <c r="G26" s="15"/>
      <c r="H26" s="62"/>
      <c r="I26" s="84"/>
    </row>
    <row r="27" spans="1:9" ht="14.25" thickBot="1">
      <c r="A27" s="81"/>
      <c r="B27" s="18" t="s">
        <v>6</v>
      </c>
      <c r="C27" s="9" t="s">
        <v>15</v>
      </c>
      <c r="D27" s="9"/>
      <c r="E27" s="9"/>
      <c r="F27" s="15"/>
      <c r="G27" s="15"/>
      <c r="H27" s="62"/>
      <c r="I27" s="84"/>
    </row>
    <row r="28" spans="1:9" ht="18" customHeight="1" thickBot="1">
      <c r="A28" s="81"/>
      <c r="B28" s="18" t="s">
        <v>7</v>
      </c>
      <c r="C28" s="3">
        <f>IF(C24="","",C24)</f>
      </c>
      <c r="D28" s="4"/>
      <c r="E28" s="5"/>
      <c r="F28" s="5"/>
      <c r="G28" s="5"/>
      <c r="H28" s="62">
        <f>IF(C28="","",$C$23)</f>
      </c>
      <c r="I28" s="84">
        <f>IF(C28="","",$D$3)</f>
      </c>
    </row>
    <row r="29" spans="1:9" ht="18" customHeight="1">
      <c r="A29" s="81"/>
      <c r="B29" s="18" t="s">
        <v>9</v>
      </c>
      <c r="C29" s="6"/>
      <c r="D29" s="5"/>
      <c r="E29" s="5"/>
      <c r="F29" s="5"/>
      <c r="G29" s="5"/>
      <c r="H29" s="62">
        <f>IF(C29="","",$C$23)</f>
      </c>
      <c r="I29" s="84">
        <f>IF(C29="","",$D$3)</f>
      </c>
    </row>
    <row r="30" spans="1:9" ht="18" customHeight="1">
      <c r="A30" s="81"/>
      <c r="B30" s="18" t="s">
        <v>8</v>
      </c>
      <c r="C30" s="5"/>
      <c r="D30" s="5"/>
      <c r="E30" s="5"/>
      <c r="F30" s="5"/>
      <c r="G30" s="5"/>
      <c r="H30" s="62">
        <f>IF(C30="","",$C$23)</f>
      </c>
      <c r="I30" s="84">
        <f>IF(C30="","",$D$3)</f>
      </c>
    </row>
    <row r="31" spans="1:9" ht="18" customHeight="1">
      <c r="A31" s="81"/>
      <c r="B31" s="18" t="s">
        <v>10</v>
      </c>
      <c r="C31" s="5"/>
      <c r="D31" s="5"/>
      <c r="E31" s="5"/>
      <c r="F31" s="5"/>
      <c r="G31" s="5"/>
      <c r="H31" s="62">
        <f>IF(C31="","",$C$23)</f>
      </c>
      <c r="I31" s="84">
        <f>IF(C31="","",$D$3)</f>
      </c>
    </row>
    <row r="32" spans="1:11" s="24" customFormat="1" ht="18" customHeight="1">
      <c r="A32" s="82"/>
      <c r="B32" s="25" t="s">
        <v>37</v>
      </c>
      <c r="C32" s="25">
        <f>C23</f>
        <v>0</v>
      </c>
      <c r="D32" s="25">
        <f>C24</f>
        <v>0</v>
      </c>
      <c r="E32" s="26">
        <f>C25</f>
        <v>0</v>
      </c>
      <c r="F32" s="27">
        <f>C26</f>
        <v>0</v>
      </c>
      <c r="G32" s="26">
        <f>$D$3</f>
        <v>0</v>
      </c>
      <c r="H32" s="62"/>
      <c r="I32" s="85"/>
      <c r="K32" s="29"/>
    </row>
    <row r="33" spans="1:9" ht="13.5">
      <c r="A33" s="81"/>
      <c r="B33" s="18" t="s">
        <v>33</v>
      </c>
      <c r="C33" s="102"/>
      <c r="D33" s="102"/>
      <c r="E33" s="15"/>
      <c r="F33" s="15"/>
      <c r="G33" s="15"/>
      <c r="H33" s="61"/>
      <c r="I33" s="83"/>
    </row>
    <row r="34" spans="1:9" ht="13.5">
      <c r="A34" s="81"/>
      <c r="B34" s="18" t="s">
        <v>14</v>
      </c>
      <c r="C34" s="103"/>
      <c r="D34" s="103"/>
      <c r="E34" s="103"/>
      <c r="F34" s="15"/>
      <c r="G34" s="15"/>
      <c r="H34" s="61"/>
      <c r="I34" s="83"/>
    </row>
    <row r="35" spans="1:9" ht="13.5">
      <c r="A35" s="81"/>
      <c r="B35" s="18" t="s">
        <v>3</v>
      </c>
      <c r="C35" s="100"/>
      <c r="D35" s="100"/>
      <c r="E35" s="100"/>
      <c r="F35" s="15"/>
      <c r="G35" s="15"/>
      <c r="H35" s="61"/>
      <c r="I35" s="83"/>
    </row>
    <row r="36" spans="1:9" ht="13.5">
      <c r="A36" s="81"/>
      <c r="B36" s="18" t="s">
        <v>1</v>
      </c>
      <c r="C36" s="101"/>
      <c r="D36" s="101"/>
      <c r="E36" s="101"/>
      <c r="F36" s="15"/>
      <c r="G36" s="15"/>
      <c r="H36" s="61"/>
      <c r="I36" s="83"/>
    </row>
    <row r="37" spans="1:9" ht="14.25" thickBot="1">
      <c r="A37" s="81"/>
      <c r="B37" s="18" t="s">
        <v>6</v>
      </c>
      <c r="C37" s="9" t="s">
        <v>15</v>
      </c>
      <c r="D37" s="9"/>
      <c r="E37" s="9"/>
      <c r="F37" s="15"/>
      <c r="G37" s="15"/>
      <c r="H37" s="61"/>
      <c r="I37" s="83"/>
    </row>
    <row r="38" spans="1:9" ht="18" customHeight="1" thickBot="1">
      <c r="A38" s="81"/>
      <c r="B38" s="18" t="s">
        <v>7</v>
      </c>
      <c r="C38" s="3">
        <f>IF(C34="","",C34)</f>
      </c>
      <c r="D38" s="4"/>
      <c r="E38" s="5"/>
      <c r="F38" s="5"/>
      <c r="G38" s="5"/>
      <c r="H38" s="62">
        <f>IF(C38="","",$C$33)</f>
      </c>
      <c r="I38" s="84">
        <f>IF(C38="","",$D$3)</f>
      </c>
    </row>
    <row r="39" spans="1:9" ht="18" customHeight="1">
      <c r="A39" s="81"/>
      <c r="B39" s="18" t="s">
        <v>9</v>
      </c>
      <c r="C39" s="6"/>
      <c r="D39" s="5"/>
      <c r="E39" s="5"/>
      <c r="F39" s="5"/>
      <c r="G39" s="5"/>
      <c r="H39" s="62">
        <f>IF(C39="","",$C$33)</f>
      </c>
      <c r="I39" s="84">
        <f>IF(C39="","",$D$3)</f>
      </c>
    </row>
    <row r="40" spans="1:9" ht="18" customHeight="1">
      <c r="A40" s="81"/>
      <c r="B40" s="18" t="s">
        <v>8</v>
      </c>
      <c r="C40" s="5"/>
      <c r="D40" s="5"/>
      <c r="E40" s="5"/>
      <c r="F40" s="5"/>
      <c r="G40" s="5"/>
      <c r="H40" s="62">
        <f>IF(C40="","",$C$33)</f>
      </c>
      <c r="I40" s="84">
        <f>IF(C40="","",$D$3)</f>
      </c>
    </row>
    <row r="41" spans="1:9" ht="18" customHeight="1">
      <c r="A41" s="81"/>
      <c r="B41" s="18" t="s">
        <v>10</v>
      </c>
      <c r="C41" s="5"/>
      <c r="D41" s="5"/>
      <c r="E41" s="5"/>
      <c r="F41" s="5"/>
      <c r="G41" s="5"/>
      <c r="H41" s="62">
        <f>IF(C41="","",$C$33)</f>
      </c>
      <c r="I41" s="84">
        <f>IF(C41="","",$D$3)</f>
      </c>
    </row>
    <row r="42" spans="1:11" s="24" customFormat="1" ht="18" customHeight="1" thickBot="1">
      <c r="A42" s="82"/>
      <c r="B42" s="63" t="s">
        <v>38</v>
      </c>
      <c r="C42" s="63">
        <f>C33</f>
        <v>0</v>
      </c>
      <c r="D42" s="63">
        <f>C34</f>
        <v>0</v>
      </c>
      <c r="E42" s="64">
        <f>C35</f>
        <v>0</v>
      </c>
      <c r="F42" s="65">
        <f>C36</f>
        <v>0</v>
      </c>
      <c r="G42" s="64">
        <f>$D$3</f>
        <v>0</v>
      </c>
      <c r="H42" s="66"/>
      <c r="I42" s="85"/>
      <c r="K42" s="29"/>
    </row>
    <row r="43" spans="2:11" s="24" customFormat="1" ht="18" customHeight="1" thickBot="1" thickTop="1">
      <c r="B43" s="25"/>
      <c r="C43" s="25"/>
      <c r="D43" s="25"/>
      <c r="E43" s="26"/>
      <c r="F43" s="27"/>
      <c r="G43" s="26"/>
      <c r="H43" s="28"/>
      <c r="K43" s="29"/>
    </row>
    <row r="44" spans="2:11" s="24" customFormat="1" ht="13.5" customHeight="1" thickTop="1">
      <c r="B44" s="67"/>
      <c r="C44" s="68"/>
      <c r="D44" s="68"/>
      <c r="E44" s="69"/>
      <c r="F44" s="70"/>
      <c r="G44" s="69"/>
      <c r="H44" s="71"/>
      <c r="I44" s="25"/>
      <c r="K44" s="29"/>
    </row>
    <row r="45" spans="2:9" ht="13.5">
      <c r="B45" s="72" t="s">
        <v>34</v>
      </c>
      <c r="C45" s="96"/>
      <c r="D45" s="96"/>
      <c r="E45" s="15"/>
      <c r="F45" s="15"/>
      <c r="G45" s="15"/>
      <c r="H45" s="73"/>
      <c r="I45" s="28"/>
    </row>
    <row r="46" spans="2:9" ht="13.5">
      <c r="B46" s="72" t="s">
        <v>14</v>
      </c>
      <c r="C46" s="97"/>
      <c r="D46" s="97"/>
      <c r="E46" s="97"/>
      <c r="F46" s="15"/>
      <c r="G46" s="15"/>
      <c r="H46" s="73"/>
      <c r="I46" s="28"/>
    </row>
    <row r="47" spans="2:9" ht="13.5">
      <c r="B47" s="72" t="s">
        <v>3</v>
      </c>
      <c r="C47" s="98"/>
      <c r="D47" s="98"/>
      <c r="E47" s="98"/>
      <c r="F47" s="15"/>
      <c r="G47" s="15"/>
      <c r="H47" s="73"/>
      <c r="I47" s="28"/>
    </row>
    <row r="48" spans="2:9" ht="13.5">
      <c r="B48" s="72" t="s">
        <v>1</v>
      </c>
      <c r="C48" s="99"/>
      <c r="D48" s="99"/>
      <c r="E48" s="99"/>
      <c r="F48" s="15"/>
      <c r="G48" s="15"/>
      <c r="H48" s="73"/>
      <c r="I48" s="28"/>
    </row>
    <row r="49" spans="2:9" ht="14.25" thickBot="1">
      <c r="B49" s="72" t="s">
        <v>6</v>
      </c>
      <c r="C49" s="9" t="s">
        <v>15</v>
      </c>
      <c r="D49" s="9"/>
      <c r="E49" s="9"/>
      <c r="F49" s="15"/>
      <c r="G49" s="15"/>
      <c r="H49" s="73"/>
      <c r="I49" s="28"/>
    </row>
    <row r="50" spans="2:9" ht="18" customHeight="1" thickBot="1">
      <c r="B50" s="72" t="s">
        <v>7</v>
      </c>
      <c r="C50" s="3">
        <f>IF(C46="","",C46)</f>
      </c>
      <c r="D50" s="4"/>
      <c r="E50" s="5"/>
      <c r="F50" s="5"/>
      <c r="G50" s="5"/>
      <c r="H50" s="73">
        <f>IF(C50="","",$C$45&amp;"補助員")</f>
      </c>
      <c r="I50" s="28">
        <f>IF(C50="","",$D$3)</f>
      </c>
    </row>
    <row r="51" spans="2:9" ht="18" customHeight="1">
      <c r="B51" s="72" t="s">
        <v>9</v>
      </c>
      <c r="C51" s="6"/>
      <c r="D51" s="5"/>
      <c r="E51" s="5"/>
      <c r="F51" s="5"/>
      <c r="G51" s="5"/>
      <c r="H51" s="73">
        <f>IF(C51="","",$C$45&amp;"補助員")</f>
      </c>
      <c r="I51" s="28">
        <f>IF(C51="","",$D$3)</f>
      </c>
    </row>
    <row r="52" spans="2:9" ht="18" customHeight="1">
      <c r="B52" s="72" t="s">
        <v>8</v>
      </c>
      <c r="C52" s="5"/>
      <c r="D52" s="5"/>
      <c r="E52" s="5"/>
      <c r="F52" s="5"/>
      <c r="G52" s="5"/>
      <c r="H52" s="73">
        <f>IF(C52="","",$C$45&amp;"補助員")</f>
      </c>
      <c r="I52" s="28">
        <f>IF(C52="","",$D$3)</f>
      </c>
    </row>
    <row r="53" spans="2:9" ht="18" customHeight="1">
      <c r="B53" s="72" t="s">
        <v>10</v>
      </c>
      <c r="C53" s="5"/>
      <c r="D53" s="5"/>
      <c r="E53" s="5"/>
      <c r="F53" s="5"/>
      <c r="G53" s="5"/>
      <c r="H53" s="73">
        <f>IF(C53="","",$C$45&amp;"補助員")</f>
      </c>
      <c r="I53" s="28">
        <f>IF(C53="","",$D$3)</f>
      </c>
    </row>
    <row r="54" spans="2:11" s="24" customFormat="1" ht="18" customHeight="1">
      <c r="B54" s="74" t="s">
        <v>39</v>
      </c>
      <c r="C54" s="25">
        <f>C45</f>
        <v>0</v>
      </c>
      <c r="D54" s="25">
        <f>C46</f>
        <v>0</v>
      </c>
      <c r="E54" s="26">
        <f>C47</f>
        <v>0</v>
      </c>
      <c r="F54" s="27">
        <f>C48</f>
        <v>0</v>
      </c>
      <c r="G54" s="26">
        <f>$D$3</f>
        <v>0</v>
      </c>
      <c r="H54" s="73"/>
      <c r="I54" s="25"/>
      <c r="K54" s="29"/>
    </row>
    <row r="55" spans="2:9" ht="13.5">
      <c r="B55" s="72" t="s">
        <v>35</v>
      </c>
      <c r="C55" s="96"/>
      <c r="D55" s="96"/>
      <c r="E55" s="15"/>
      <c r="F55" s="15"/>
      <c r="G55" s="15"/>
      <c r="H55" s="75"/>
      <c r="I55" s="15"/>
    </row>
    <row r="56" spans="2:9" ht="13.5">
      <c r="B56" s="72" t="s">
        <v>14</v>
      </c>
      <c r="C56" s="97"/>
      <c r="D56" s="97"/>
      <c r="E56" s="97"/>
      <c r="F56" s="15"/>
      <c r="G56" s="15"/>
      <c r="H56" s="75"/>
      <c r="I56" s="15"/>
    </row>
    <row r="57" spans="2:9" ht="13.5">
      <c r="B57" s="72" t="s">
        <v>3</v>
      </c>
      <c r="C57" s="98"/>
      <c r="D57" s="98"/>
      <c r="E57" s="98"/>
      <c r="F57" s="15"/>
      <c r="G57" s="15"/>
      <c r="H57" s="75"/>
      <c r="I57" s="15"/>
    </row>
    <row r="58" spans="2:9" ht="13.5">
      <c r="B58" s="72" t="s">
        <v>1</v>
      </c>
      <c r="C58" s="99"/>
      <c r="D58" s="99"/>
      <c r="E58" s="99"/>
      <c r="F58" s="15"/>
      <c r="G58" s="15"/>
      <c r="H58" s="75"/>
      <c r="I58" s="15"/>
    </row>
    <row r="59" spans="2:9" ht="14.25" thickBot="1">
      <c r="B59" s="72" t="s">
        <v>6</v>
      </c>
      <c r="C59" s="9" t="s">
        <v>15</v>
      </c>
      <c r="D59" s="9"/>
      <c r="E59" s="9"/>
      <c r="F59" s="15"/>
      <c r="G59" s="15"/>
      <c r="H59" s="75"/>
      <c r="I59" s="15"/>
    </row>
    <row r="60" spans="2:9" ht="18" customHeight="1" thickBot="1">
      <c r="B60" s="72" t="s">
        <v>7</v>
      </c>
      <c r="C60" s="3">
        <f>IF(C56="","",C56)</f>
      </c>
      <c r="D60" s="4"/>
      <c r="E60" s="5"/>
      <c r="F60" s="5"/>
      <c r="G60" s="5"/>
      <c r="H60" s="73">
        <f>IF(C60="","",$C$55&amp;"補助員")</f>
      </c>
      <c r="I60" s="28">
        <f>IF(C60="","",$D$3)</f>
      </c>
    </row>
    <row r="61" spans="2:9" ht="18" customHeight="1">
      <c r="B61" s="72" t="s">
        <v>9</v>
      </c>
      <c r="C61" s="6"/>
      <c r="D61" s="5"/>
      <c r="E61" s="5"/>
      <c r="F61" s="5"/>
      <c r="G61" s="5"/>
      <c r="H61" s="73">
        <f>IF(C61="","",$C$55&amp;"補助員")</f>
      </c>
      <c r="I61" s="28">
        <f>IF(C61="","",$D$3)</f>
      </c>
    </row>
    <row r="62" spans="2:9" ht="18" customHeight="1">
      <c r="B62" s="72" t="s">
        <v>8</v>
      </c>
      <c r="C62" s="5"/>
      <c r="D62" s="5"/>
      <c r="E62" s="5"/>
      <c r="F62" s="5"/>
      <c r="G62" s="5"/>
      <c r="H62" s="73">
        <f>IF(C62="","",$C$55&amp;"補助員")</f>
      </c>
      <c r="I62" s="28">
        <f>IF(C62="","",$D$3)</f>
      </c>
    </row>
    <row r="63" spans="2:9" ht="18" customHeight="1">
      <c r="B63" s="72" t="s">
        <v>10</v>
      </c>
      <c r="C63" s="5"/>
      <c r="D63" s="5"/>
      <c r="E63" s="5"/>
      <c r="F63" s="5"/>
      <c r="G63" s="5"/>
      <c r="H63" s="73">
        <f>IF(C63="","",$C$55&amp;"補助員")</f>
      </c>
      <c r="I63" s="28">
        <f>IF(C63="","",$D$3)</f>
      </c>
    </row>
    <row r="64" spans="2:11" s="24" customFormat="1" ht="18" customHeight="1">
      <c r="B64" s="74" t="s">
        <v>40</v>
      </c>
      <c r="C64" s="25">
        <f>C55</f>
        <v>0</v>
      </c>
      <c r="D64" s="25">
        <f>C56</f>
        <v>0</v>
      </c>
      <c r="E64" s="26">
        <f>C57</f>
        <v>0</v>
      </c>
      <c r="F64" s="27">
        <f>C58</f>
        <v>0</v>
      </c>
      <c r="G64" s="26">
        <f>$D$3</f>
        <v>0</v>
      </c>
      <c r="H64" s="73"/>
      <c r="I64" s="25"/>
      <c r="K64" s="29"/>
    </row>
    <row r="65" spans="2:9" ht="13.5">
      <c r="B65" s="72" t="s">
        <v>36</v>
      </c>
      <c r="C65" s="96"/>
      <c r="D65" s="96"/>
      <c r="E65" s="15"/>
      <c r="F65" s="15"/>
      <c r="G65" s="15"/>
      <c r="H65" s="73"/>
      <c r="I65" s="28"/>
    </row>
    <row r="66" spans="2:9" ht="13.5">
      <c r="B66" s="72" t="s">
        <v>14</v>
      </c>
      <c r="C66" s="97"/>
      <c r="D66" s="97"/>
      <c r="E66" s="97"/>
      <c r="F66" s="15"/>
      <c r="G66" s="15"/>
      <c r="H66" s="73"/>
      <c r="I66" s="28"/>
    </row>
    <row r="67" spans="2:9" ht="13.5">
      <c r="B67" s="72" t="s">
        <v>3</v>
      </c>
      <c r="C67" s="98"/>
      <c r="D67" s="98"/>
      <c r="E67" s="98"/>
      <c r="F67" s="15"/>
      <c r="G67" s="15"/>
      <c r="H67" s="73"/>
      <c r="I67" s="28"/>
    </row>
    <row r="68" spans="2:9" ht="13.5">
      <c r="B68" s="72" t="s">
        <v>1</v>
      </c>
      <c r="C68" s="99"/>
      <c r="D68" s="99"/>
      <c r="E68" s="99"/>
      <c r="F68" s="15"/>
      <c r="G68" s="15"/>
      <c r="H68" s="73"/>
      <c r="I68" s="28"/>
    </row>
    <row r="69" spans="2:9" ht="14.25" thickBot="1">
      <c r="B69" s="72" t="s">
        <v>6</v>
      </c>
      <c r="C69" s="9" t="s">
        <v>15</v>
      </c>
      <c r="D69" s="9"/>
      <c r="E69" s="9"/>
      <c r="F69" s="15"/>
      <c r="G69" s="15"/>
      <c r="H69" s="73"/>
      <c r="I69" s="28"/>
    </row>
    <row r="70" spans="2:9" ht="18" customHeight="1" thickBot="1">
      <c r="B70" s="72" t="s">
        <v>7</v>
      </c>
      <c r="C70" s="3">
        <f>IF(C66="","",C66)</f>
      </c>
      <c r="D70" s="4"/>
      <c r="E70" s="5"/>
      <c r="F70" s="5"/>
      <c r="G70" s="5"/>
      <c r="H70" s="73">
        <f>IF(C70="","",$C$65&amp;"補助員")</f>
      </c>
      <c r="I70" s="28">
        <f>IF(C70="","",$D$3)</f>
      </c>
    </row>
    <row r="71" spans="2:9" ht="18" customHeight="1">
      <c r="B71" s="72" t="s">
        <v>9</v>
      </c>
      <c r="C71" s="6"/>
      <c r="D71" s="5"/>
      <c r="E71" s="5"/>
      <c r="F71" s="5"/>
      <c r="G71" s="5"/>
      <c r="H71" s="73">
        <f>IF(C71="","",$C$65&amp;"補助員")</f>
      </c>
      <c r="I71" s="28">
        <f>IF(C71="","",$D$3)</f>
      </c>
    </row>
    <row r="72" spans="2:9" ht="18" customHeight="1">
      <c r="B72" s="72" t="s">
        <v>8</v>
      </c>
      <c r="C72" s="5"/>
      <c r="D72" s="5"/>
      <c r="E72" s="5"/>
      <c r="F72" s="5"/>
      <c r="G72" s="5"/>
      <c r="H72" s="73">
        <f>IF(C72="","",$C$65&amp;"補助員")</f>
      </c>
      <c r="I72" s="28">
        <f>IF(C72="","",$D$3)</f>
      </c>
    </row>
    <row r="73" spans="2:9" ht="18" customHeight="1">
      <c r="B73" s="72" t="s">
        <v>10</v>
      </c>
      <c r="C73" s="5"/>
      <c r="D73" s="5"/>
      <c r="E73" s="5"/>
      <c r="F73" s="5"/>
      <c r="G73" s="5"/>
      <c r="H73" s="73">
        <f>IF(C73="","",$C$65&amp;"補助員")</f>
      </c>
      <c r="I73" s="28">
        <f>IF(C73="","",$D$3)</f>
      </c>
    </row>
    <row r="74" spans="2:11" s="24" customFormat="1" ht="18" customHeight="1">
      <c r="B74" s="74" t="s">
        <v>41</v>
      </c>
      <c r="C74" s="25">
        <f>C65</f>
        <v>0</v>
      </c>
      <c r="D74" s="25">
        <f>C66</f>
        <v>0</v>
      </c>
      <c r="E74" s="26">
        <f>C67</f>
        <v>0</v>
      </c>
      <c r="F74" s="27">
        <f>C68</f>
        <v>0</v>
      </c>
      <c r="G74" s="26">
        <f>$D$3</f>
        <v>0</v>
      </c>
      <c r="H74" s="73"/>
      <c r="I74" s="25"/>
      <c r="K74" s="29"/>
    </row>
    <row r="75" spans="2:11" s="24" customFormat="1" ht="18" customHeight="1">
      <c r="B75" s="72" t="s">
        <v>72</v>
      </c>
      <c r="C75" s="96"/>
      <c r="D75" s="96"/>
      <c r="E75" s="15"/>
      <c r="F75" s="15"/>
      <c r="G75" s="15"/>
      <c r="H75" s="73"/>
      <c r="I75" s="25"/>
      <c r="K75" s="29"/>
    </row>
    <row r="76" spans="2:11" s="24" customFormat="1" ht="18" customHeight="1">
      <c r="B76" s="72" t="s">
        <v>14</v>
      </c>
      <c r="C76" s="97"/>
      <c r="D76" s="97"/>
      <c r="E76" s="97"/>
      <c r="F76" s="15"/>
      <c r="G76" s="15"/>
      <c r="H76" s="73"/>
      <c r="I76" s="25"/>
      <c r="K76" s="29"/>
    </row>
    <row r="77" spans="2:11" s="24" customFormat="1" ht="18" customHeight="1">
      <c r="B77" s="72" t="s">
        <v>3</v>
      </c>
      <c r="C77" s="98"/>
      <c r="D77" s="98"/>
      <c r="E77" s="98"/>
      <c r="F77" s="15"/>
      <c r="G77" s="15"/>
      <c r="H77" s="73"/>
      <c r="I77" s="25"/>
      <c r="K77" s="29"/>
    </row>
    <row r="78" spans="2:11" s="24" customFormat="1" ht="18" customHeight="1">
      <c r="B78" s="72" t="s">
        <v>1</v>
      </c>
      <c r="C78" s="99"/>
      <c r="D78" s="99"/>
      <c r="E78" s="99"/>
      <c r="F78" s="15"/>
      <c r="G78" s="15"/>
      <c r="H78" s="73"/>
      <c r="I78" s="25"/>
      <c r="K78" s="29"/>
    </row>
    <row r="79" spans="2:11" s="24" customFormat="1" ht="18" customHeight="1" thickBot="1">
      <c r="B79" s="72" t="s">
        <v>6</v>
      </c>
      <c r="C79" s="9" t="s">
        <v>15</v>
      </c>
      <c r="D79" s="9"/>
      <c r="E79" s="9"/>
      <c r="F79" s="15"/>
      <c r="G79" s="15"/>
      <c r="H79" s="73"/>
      <c r="I79" s="25"/>
      <c r="K79" s="29"/>
    </row>
    <row r="80" spans="1:11" s="24" customFormat="1" ht="18" customHeight="1" thickBot="1">
      <c r="A80" s="24" t="s">
        <v>71</v>
      </c>
      <c r="B80" s="72" t="s">
        <v>7</v>
      </c>
      <c r="C80" s="3">
        <f>IF(C76="","",C76)</f>
      </c>
      <c r="D80" s="4"/>
      <c r="E80" s="5"/>
      <c r="F80" s="5"/>
      <c r="G80" s="5"/>
      <c r="H80" s="73">
        <f>IF(C80="","",$C$65&amp;"補助員")</f>
      </c>
      <c r="I80" s="25"/>
      <c r="K80" s="29"/>
    </row>
    <row r="81" spans="2:11" s="24" customFormat="1" ht="18" customHeight="1">
      <c r="B81" s="72" t="s">
        <v>9</v>
      </c>
      <c r="C81" s="6"/>
      <c r="D81" s="5"/>
      <c r="E81" s="5"/>
      <c r="F81" s="5"/>
      <c r="G81" s="5"/>
      <c r="H81" s="73">
        <f>IF(C81="","",$C$65&amp;"補助員")</f>
      </c>
      <c r="I81" s="25"/>
      <c r="K81" s="29"/>
    </row>
    <row r="82" spans="2:11" s="24" customFormat="1" ht="18" customHeight="1">
      <c r="B82" s="72" t="s">
        <v>8</v>
      </c>
      <c r="C82" s="5"/>
      <c r="D82" s="5"/>
      <c r="E82" s="5"/>
      <c r="F82" s="5"/>
      <c r="G82" s="5"/>
      <c r="H82" s="73">
        <f>IF(C82="","",$C$65&amp;"補助員")</f>
      </c>
      <c r="I82" s="25"/>
      <c r="K82" s="29"/>
    </row>
    <row r="83" spans="2:11" s="24" customFormat="1" ht="18" customHeight="1">
      <c r="B83" s="72" t="s">
        <v>10</v>
      </c>
      <c r="C83" s="5"/>
      <c r="D83" s="5"/>
      <c r="E83" s="5"/>
      <c r="F83" s="5"/>
      <c r="G83" s="5"/>
      <c r="H83" s="73">
        <f>IF(C83="","",$C$65&amp;"補助員")</f>
      </c>
      <c r="I83" s="25"/>
      <c r="K83" s="29"/>
    </row>
    <row r="84" spans="2:11" s="10" customFormat="1" ht="18" customHeight="1" thickBot="1">
      <c r="B84" s="76" t="s">
        <v>73</v>
      </c>
      <c r="C84" s="77">
        <f>C75</f>
        <v>0</v>
      </c>
      <c r="D84" s="77">
        <f>C76</f>
        <v>0</v>
      </c>
      <c r="E84" s="78">
        <f>C77</f>
        <v>0</v>
      </c>
      <c r="F84" s="79">
        <f>C78</f>
        <v>0</v>
      </c>
      <c r="G84" s="78">
        <f>$D$3</f>
        <v>0</v>
      </c>
      <c r="H84" s="80"/>
      <c r="K84" s="11"/>
    </row>
    <row r="85" spans="2:11" s="10" customFormat="1" ht="18" customHeight="1" thickTop="1">
      <c r="B85" s="25"/>
      <c r="C85" s="25"/>
      <c r="D85" s="25"/>
      <c r="E85" s="26"/>
      <c r="F85" s="27"/>
      <c r="G85" s="26"/>
      <c r="H85" s="28"/>
      <c r="K85" s="11"/>
    </row>
    <row r="86" spans="2:7" ht="13.5">
      <c r="B86" s="15" t="s">
        <v>104</v>
      </c>
      <c r="D86" s="15"/>
      <c r="E86" s="15"/>
      <c r="F86" s="15"/>
      <c r="G86" s="15"/>
    </row>
  </sheetData>
  <sheetProtection password="EADD" sheet="1" selectLockedCells="1"/>
  <mergeCells count="34">
    <mergeCell ref="C15:E15"/>
    <mergeCell ref="C16:E16"/>
    <mergeCell ref="A1:H1"/>
    <mergeCell ref="C14:E14"/>
    <mergeCell ref="C5:D5"/>
    <mergeCell ref="C6:D6"/>
    <mergeCell ref="C7:D7"/>
    <mergeCell ref="D3:F3"/>
    <mergeCell ref="C55:D55"/>
    <mergeCell ref="C56:E56"/>
    <mergeCell ref="C57:E57"/>
    <mergeCell ref="C58:E58"/>
    <mergeCell ref="C46:E46"/>
    <mergeCell ref="C67:E67"/>
    <mergeCell ref="C33:D33"/>
    <mergeCell ref="C34:E34"/>
    <mergeCell ref="C65:D65"/>
    <mergeCell ref="C66:E66"/>
    <mergeCell ref="C9:E9"/>
    <mergeCell ref="C24:E24"/>
    <mergeCell ref="C25:E25"/>
    <mergeCell ref="C26:E26"/>
    <mergeCell ref="C13:D13"/>
    <mergeCell ref="C23:D23"/>
    <mergeCell ref="C75:D75"/>
    <mergeCell ref="C76:E76"/>
    <mergeCell ref="C77:E77"/>
    <mergeCell ref="C78:E78"/>
    <mergeCell ref="C35:E35"/>
    <mergeCell ref="C45:D45"/>
    <mergeCell ref="C36:E36"/>
    <mergeCell ref="C47:E47"/>
    <mergeCell ref="C48:E48"/>
    <mergeCell ref="C68:E68"/>
  </mergeCells>
  <dataValidations count="5">
    <dataValidation allowBlank="1" showInputMessage="1" showErrorMessage="1" imeMode="off" sqref="C16:E16 C26:E26 G6:G7 D6 E6:E7 C6:C8 C36:E36 C48:E48 C58:E58 C68:E68 C78:E78"/>
    <dataValidation allowBlank="1" showInputMessage="1" showErrorMessage="1" imeMode="halfKatakana" sqref="C15:E15 C25:E25 C35:E35 C47:E47 C57:E57 C67:E67 C77:E77"/>
    <dataValidation type="list" allowBlank="1" showInputMessage="1" showErrorMessage="1" sqref="C45:D45 C65:D65 C75:D75 C55:D55">
      <formula1>リスト2</formula1>
    </dataValidation>
    <dataValidation type="list" allowBlank="1" showInputMessage="1" showErrorMessage="1" sqref="C33:D33">
      <formula1>$J$5:$J$18</formula1>
    </dataValidation>
    <dataValidation type="list" allowBlank="1" showInputMessage="1" showErrorMessage="1" sqref="C13:D13 C23:D23">
      <formula1>$J$5:$J$18</formula1>
    </dataValidation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4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3.421875" style="31" customWidth="1"/>
    <col min="2" max="2" width="16.00390625" style="31" bestFit="1" customWidth="1"/>
    <col min="3" max="7" width="14.8515625" style="31" customWidth="1"/>
    <col min="8" max="8" width="3.421875" style="54" customWidth="1"/>
    <col min="9" max="16384" width="9.00390625" style="31" customWidth="1"/>
  </cols>
  <sheetData>
    <row r="1" spans="1:8" ht="60" customHeight="1">
      <c r="A1" s="120" t="s">
        <v>105</v>
      </c>
      <c r="B1" s="120"/>
      <c r="C1" s="120"/>
      <c r="D1" s="120"/>
      <c r="E1" s="120"/>
      <c r="F1" s="120"/>
      <c r="G1" s="120"/>
      <c r="H1" s="120"/>
    </row>
    <row r="2" spans="2:8" ht="13.5">
      <c r="B2" s="32"/>
      <c r="C2" s="32"/>
      <c r="D2" s="32"/>
      <c r="E2" s="32"/>
      <c r="F2" s="32"/>
      <c r="G2" s="32"/>
      <c r="H2" s="30"/>
    </row>
    <row r="3" spans="2:8" ht="23.25" customHeight="1">
      <c r="B3" s="32"/>
      <c r="C3" s="33" t="s">
        <v>0</v>
      </c>
      <c r="D3" s="121" t="s">
        <v>49</v>
      </c>
      <c r="E3" s="121"/>
      <c r="F3" s="121"/>
      <c r="G3" s="32"/>
      <c r="H3" s="30"/>
    </row>
    <row r="4" spans="2:8" ht="13.5">
      <c r="B4" s="32"/>
      <c r="C4" s="32"/>
      <c r="D4" s="32"/>
      <c r="E4" s="32"/>
      <c r="F4" s="32"/>
      <c r="G4" s="32"/>
      <c r="H4" s="30"/>
    </row>
    <row r="5" spans="2:8" ht="13.5">
      <c r="B5" s="34" t="s">
        <v>2</v>
      </c>
      <c r="C5" s="124" t="s">
        <v>16</v>
      </c>
      <c r="D5" s="124"/>
      <c r="E5" s="35"/>
      <c r="F5" s="36"/>
      <c r="G5" s="36"/>
      <c r="H5" s="37"/>
    </row>
    <row r="6" spans="2:8" ht="13.5">
      <c r="B6" s="34" t="s">
        <v>1</v>
      </c>
      <c r="C6" s="125" t="s">
        <v>50</v>
      </c>
      <c r="D6" s="125"/>
      <c r="E6" s="38"/>
      <c r="F6" s="36"/>
      <c r="G6" s="36"/>
      <c r="H6" s="30"/>
    </row>
    <row r="7" spans="2:8" ht="13.5">
      <c r="B7" s="34" t="s">
        <v>70</v>
      </c>
      <c r="C7" s="116" t="s">
        <v>17</v>
      </c>
      <c r="D7" s="117"/>
      <c r="E7" s="38"/>
      <c r="F7" s="36"/>
      <c r="G7" s="36"/>
      <c r="H7" s="30"/>
    </row>
    <row r="8" spans="2:8" ht="13.5">
      <c r="B8" s="34" t="s">
        <v>4</v>
      </c>
      <c r="C8" s="39" t="s">
        <v>11</v>
      </c>
      <c r="D8" s="32"/>
      <c r="E8" s="32"/>
      <c r="F8" s="32"/>
      <c r="G8" s="40"/>
      <c r="H8" s="30"/>
    </row>
    <row r="9" spans="2:8" ht="13.5">
      <c r="B9" s="34" t="s">
        <v>5</v>
      </c>
      <c r="C9" s="122" t="s">
        <v>51</v>
      </c>
      <c r="D9" s="122"/>
      <c r="E9" s="122"/>
      <c r="F9" s="32"/>
      <c r="G9" s="40"/>
      <c r="H9" s="30"/>
    </row>
    <row r="10" spans="2:8" s="41" customFormat="1" ht="13.5">
      <c r="B10" s="42"/>
      <c r="C10" s="43"/>
      <c r="D10" s="43"/>
      <c r="E10" s="43"/>
      <c r="F10" s="44"/>
      <c r="G10" s="36"/>
      <c r="H10" s="45"/>
    </row>
    <row r="11" spans="2:8" s="41" customFormat="1" ht="14.25" thickBot="1">
      <c r="B11" s="42"/>
      <c r="C11" s="43"/>
      <c r="D11" s="35"/>
      <c r="E11" s="43"/>
      <c r="F11" s="44"/>
      <c r="G11" s="36"/>
      <c r="H11" s="45"/>
    </row>
    <row r="12" spans="1:9" ht="14.25" thickTop="1">
      <c r="A12" s="86"/>
      <c r="B12" s="87"/>
      <c r="C12" s="87"/>
      <c r="D12" s="87"/>
      <c r="E12" s="87"/>
      <c r="F12" s="87"/>
      <c r="G12" s="87"/>
      <c r="H12" s="88"/>
      <c r="I12" s="89"/>
    </row>
    <row r="13" spans="1:9" ht="13.5">
      <c r="A13" s="86"/>
      <c r="B13" s="46" t="s">
        <v>31</v>
      </c>
      <c r="C13" s="118" t="s">
        <v>25</v>
      </c>
      <c r="D13" s="118"/>
      <c r="E13" s="32"/>
      <c r="F13" s="32"/>
      <c r="G13" s="32"/>
      <c r="H13" s="90"/>
      <c r="I13" s="89"/>
    </row>
    <row r="14" spans="1:9" ht="13.5">
      <c r="A14" s="86"/>
      <c r="B14" s="46" t="s">
        <v>14</v>
      </c>
      <c r="C14" s="123" t="s">
        <v>16</v>
      </c>
      <c r="D14" s="123"/>
      <c r="E14" s="123"/>
      <c r="F14" s="32"/>
      <c r="G14" s="32"/>
      <c r="H14" s="90"/>
      <c r="I14" s="89"/>
    </row>
    <row r="15" spans="1:9" ht="13.5">
      <c r="A15" s="86"/>
      <c r="B15" s="46" t="s">
        <v>42</v>
      </c>
      <c r="C15" s="119" t="s">
        <v>52</v>
      </c>
      <c r="D15" s="119"/>
      <c r="E15" s="119"/>
      <c r="F15" s="32"/>
      <c r="G15" s="32"/>
      <c r="H15" s="90"/>
      <c r="I15" s="89"/>
    </row>
    <row r="16" spans="1:9" ht="13.5">
      <c r="A16" s="86"/>
      <c r="B16" s="46" t="s">
        <v>1</v>
      </c>
      <c r="C16" s="115" t="s">
        <v>53</v>
      </c>
      <c r="D16" s="115"/>
      <c r="E16" s="115"/>
      <c r="F16" s="32"/>
      <c r="G16" s="32"/>
      <c r="H16" s="90"/>
      <c r="I16" s="89"/>
    </row>
    <row r="17" spans="1:9" ht="14.25" thickBot="1">
      <c r="A17" s="86"/>
      <c r="B17" s="46" t="s">
        <v>6</v>
      </c>
      <c r="C17" s="47" t="s">
        <v>15</v>
      </c>
      <c r="D17" s="47"/>
      <c r="E17" s="47"/>
      <c r="F17" s="32"/>
      <c r="G17" s="32"/>
      <c r="H17" s="90"/>
      <c r="I17" s="89"/>
    </row>
    <row r="18" spans="1:9" ht="18" customHeight="1" thickBot="1">
      <c r="A18" s="86"/>
      <c r="B18" s="46" t="s">
        <v>7</v>
      </c>
      <c r="C18" s="3" t="str">
        <f>IF(C14="","",C14)</f>
        <v>学連　太郎</v>
      </c>
      <c r="D18" s="48" t="s">
        <v>18</v>
      </c>
      <c r="E18" s="49" t="s">
        <v>19</v>
      </c>
      <c r="F18" s="49" t="s">
        <v>20</v>
      </c>
      <c r="G18" s="49" t="s">
        <v>54</v>
      </c>
      <c r="H18" s="62" t="str">
        <f>IF(C18="","",$C$13)</f>
        <v>風力計測員</v>
      </c>
      <c r="I18" s="84" t="str">
        <f>IF(C18="","",$D$3)</f>
        <v>学連大学</v>
      </c>
    </row>
    <row r="19" spans="1:9" ht="18" customHeight="1">
      <c r="A19" s="86"/>
      <c r="B19" s="46" t="s">
        <v>9</v>
      </c>
      <c r="C19" s="50" t="s">
        <v>21</v>
      </c>
      <c r="D19" s="49"/>
      <c r="E19" s="49"/>
      <c r="F19" s="49"/>
      <c r="G19" s="49"/>
      <c r="H19" s="62" t="str">
        <f>IF(C19="","",$C$13)</f>
        <v>風力計測員</v>
      </c>
      <c r="I19" s="84" t="str">
        <f>IF(C19="","",$D$3)</f>
        <v>学連大学</v>
      </c>
    </row>
    <row r="20" spans="1:9" ht="18" customHeight="1">
      <c r="A20" s="86"/>
      <c r="B20" s="46" t="s">
        <v>8</v>
      </c>
      <c r="C20" s="49"/>
      <c r="D20" s="49"/>
      <c r="E20" s="49"/>
      <c r="F20" s="49"/>
      <c r="G20" s="49"/>
      <c r="H20" s="62">
        <f>IF(C20="","",$C$13)</f>
      </c>
      <c r="I20" s="84">
        <f>IF(C20="","",$D$3)</f>
      </c>
    </row>
    <row r="21" spans="1:9" ht="18" customHeight="1">
      <c r="A21" s="86"/>
      <c r="B21" s="46" t="s">
        <v>10</v>
      </c>
      <c r="C21" s="49"/>
      <c r="D21" s="49"/>
      <c r="E21" s="49"/>
      <c r="F21" s="49"/>
      <c r="G21" s="49"/>
      <c r="H21" s="62">
        <f>IF(C21="","",$C$13)</f>
      </c>
      <c r="I21" s="84">
        <f>IF(C21="","",$D$3)</f>
      </c>
    </row>
    <row r="22" spans="1:11" s="24" customFormat="1" ht="18" customHeight="1">
      <c r="A22" s="82"/>
      <c r="B22" s="25" t="s">
        <v>43</v>
      </c>
      <c r="C22" s="25" t="str">
        <f>C13</f>
        <v>風力計測員</v>
      </c>
      <c r="D22" s="25" t="str">
        <f>C14</f>
        <v>学連　太郎</v>
      </c>
      <c r="E22" s="26" t="str">
        <f>C15</f>
        <v>ｶﾞｸﾚﾝ ﾀﾛｳ</v>
      </c>
      <c r="F22" s="27" t="str">
        <f>C16</f>
        <v>090-1234-5678</v>
      </c>
      <c r="G22" s="26" t="str">
        <f>$D$3</f>
        <v>学連大学</v>
      </c>
      <c r="H22" s="62"/>
      <c r="I22" s="85"/>
      <c r="K22" s="29"/>
    </row>
    <row r="23" spans="1:9" ht="13.5">
      <c r="A23" s="86"/>
      <c r="B23" s="46" t="s">
        <v>32</v>
      </c>
      <c r="C23" s="118" t="s">
        <v>13</v>
      </c>
      <c r="D23" s="118"/>
      <c r="E23" s="32"/>
      <c r="F23" s="32"/>
      <c r="G23" s="32"/>
      <c r="H23" s="62"/>
      <c r="I23" s="84"/>
    </row>
    <row r="24" spans="1:9" ht="13.5">
      <c r="A24" s="86"/>
      <c r="B24" s="46" t="s">
        <v>14</v>
      </c>
      <c r="C24" s="123" t="s">
        <v>55</v>
      </c>
      <c r="D24" s="123"/>
      <c r="E24" s="123"/>
      <c r="F24" s="32"/>
      <c r="G24" s="32"/>
      <c r="H24" s="62"/>
      <c r="I24" s="84"/>
    </row>
    <row r="25" spans="1:9" ht="13.5">
      <c r="A25" s="86"/>
      <c r="B25" s="46" t="s">
        <v>42</v>
      </c>
      <c r="C25" s="119" t="s">
        <v>56</v>
      </c>
      <c r="D25" s="119"/>
      <c r="E25" s="119"/>
      <c r="F25" s="32"/>
      <c r="G25" s="32"/>
      <c r="H25" s="62"/>
      <c r="I25" s="84"/>
    </row>
    <row r="26" spans="1:9" ht="13.5">
      <c r="A26" s="86"/>
      <c r="B26" s="46" t="s">
        <v>1</v>
      </c>
      <c r="C26" s="115" t="s">
        <v>57</v>
      </c>
      <c r="D26" s="115"/>
      <c r="E26" s="115"/>
      <c r="F26" s="32"/>
      <c r="G26" s="32"/>
      <c r="H26" s="62"/>
      <c r="I26" s="84"/>
    </row>
    <row r="27" spans="1:9" ht="14.25" thickBot="1">
      <c r="A27" s="86"/>
      <c r="B27" s="46" t="s">
        <v>6</v>
      </c>
      <c r="C27" s="47" t="s">
        <v>15</v>
      </c>
      <c r="D27" s="47"/>
      <c r="E27" s="47"/>
      <c r="F27" s="32"/>
      <c r="G27" s="32"/>
      <c r="H27" s="62"/>
      <c r="I27" s="84"/>
    </row>
    <row r="28" spans="1:9" ht="18" customHeight="1" thickBot="1">
      <c r="A28" s="86"/>
      <c r="B28" s="46" t="s">
        <v>7</v>
      </c>
      <c r="C28" s="3" t="str">
        <f>IF(C24="","",C24)</f>
        <v>関東　太郎</v>
      </c>
      <c r="D28" s="48" t="s">
        <v>58</v>
      </c>
      <c r="E28" s="49"/>
      <c r="F28" s="49"/>
      <c r="G28" s="49"/>
      <c r="H28" s="62" t="str">
        <f>IF(C28="","",$C$23)</f>
        <v>跳躍審判員</v>
      </c>
      <c r="I28" s="84" t="str">
        <f>IF(C28="","",$D$3)</f>
        <v>学連大学</v>
      </c>
    </row>
    <row r="29" spans="1:9" ht="18" customHeight="1">
      <c r="A29" s="86"/>
      <c r="B29" s="46" t="s">
        <v>9</v>
      </c>
      <c r="C29" s="50"/>
      <c r="D29" s="49"/>
      <c r="E29" s="49"/>
      <c r="F29" s="49"/>
      <c r="G29" s="49"/>
      <c r="H29" s="62">
        <f>IF(C29="","",$C$23)</f>
      </c>
      <c r="I29" s="84">
        <f>IF(C29="","",$D$3)</f>
      </c>
    </row>
    <row r="30" spans="1:9" ht="18" customHeight="1">
      <c r="A30" s="86"/>
      <c r="B30" s="46" t="s">
        <v>8</v>
      </c>
      <c r="C30" s="49"/>
      <c r="D30" s="49"/>
      <c r="E30" s="49"/>
      <c r="F30" s="49"/>
      <c r="G30" s="49"/>
      <c r="H30" s="62">
        <f>IF(C30="","",$C$23)</f>
      </c>
      <c r="I30" s="84">
        <f>IF(C30="","",$D$3)</f>
      </c>
    </row>
    <row r="31" spans="1:9" ht="18" customHeight="1">
      <c r="A31" s="86"/>
      <c r="B31" s="46" t="s">
        <v>10</v>
      </c>
      <c r="C31" s="49"/>
      <c r="D31" s="49"/>
      <c r="E31" s="49"/>
      <c r="F31" s="49"/>
      <c r="G31" s="49"/>
      <c r="H31" s="62">
        <f>IF(C31="","",$C$23)</f>
      </c>
      <c r="I31" s="84">
        <f>IF(C31="","",$D$3)</f>
      </c>
    </row>
    <row r="32" spans="1:11" s="24" customFormat="1" ht="18" customHeight="1">
      <c r="A32" s="82"/>
      <c r="B32" s="25" t="s">
        <v>44</v>
      </c>
      <c r="C32" s="25" t="str">
        <f>C23</f>
        <v>跳躍審判員</v>
      </c>
      <c r="D32" s="25" t="str">
        <f>C24</f>
        <v>関東　太郎</v>
      </c>
      <c r="E32" s="26" t="str">
        <f>C25</f>
        <v>ｶﾝﾄｳ ﾀﾛｳ</v>
      </c>
      <c r="F32" s="27" t="str">
        <f>C26</f>
        <v>080-9876-5432</v>
      </c>
      <c r="G32" s="26" t="str">
        <f>$D$3</f>
        <v>学連大学</v>
      </c>
      <c r="H32" s="62"/>
      <c r="I32" s="85"/>
      <c r="K32" s="29"/>
    </row>
    <row r="33" spans="1:9" ht="13.5">
      <c r="A33" s="86"/>
      <c r="B33" s="46" t="s">
        <v>33</v>
      </c>
      <c r="C33" s="118"/>
      <c r="D33" s="118"/>
      <c r="E33" s="32"/>
      <c r="F33" s="32"/>
      <c r="G33" s="32"/>
      <c r="H33" s="90"/>
      <c r="I33" s="89"/>
    </row>
    <row r="34" spans="1:9" ht="13.5">
      <c r="A34" s="86"/>
      <c r="B34" s="46" t="s">
        <v>14</v>
      </c>
      <c r="C34" s="123"/>
      <c r="D34" s="123"/>
      <c r="E34" s="123"/>
      <c r="F34" s="32"/>
      <c r="G34" s="32"/>
      <c r="H34" s="90"/>
      <c r="I34" s="89"/>
    </row>
    <row r="35" spans="1:9" ht="13.5">
      <c r="A35" s="86"/>
      <c r="B35" s="46" t="s">
        <v>42</v>
      </c>
      <c r="C35" s="119"/>
      <c r="D35" s="119"/>
      <c r="E35" s="119"/>
      <c r="F35" s="32"/>
      <c r="G35" s="32"/>
      <c r="H35" s="90"/>
      <c r="I35" s="89"/>
    </row>
    <row r="36" spans="1:9" ht="13.5">
      <c r="A36" s="86"/>
      <c r="B36" s="46" t="s">
        <v>1</v>
      </c>
      <c r="C36" s="115"/>
      <c r="D36" s="115"/>
      <c r="E36" s="115"/>
      <c r="F36" s="32"/>
      <c r="G36" s="32"/>
      <c r="H36" s="90"/>
      <c r="I36" s="89"/>
    </row>
    <row r="37" spans="1:9" ht="14.25" thickBot="1">
      <c r="A37" s="86"/>
      <c r="B37" s="46" t="s">
        <v>6</v>
      </c>
      <c r="C37" s="47" t="s">
        <v>15</v>
      </c>
      <c r="D37" s="47"/>
      <c r="E37" s="47"/>
      <c r="F37" s="32"/>
      <c r="G37" s="32"/>
      <c r="H37" s="90"/>
      <c r="I37" s="89"/>
    </row>
    <row r="38" spans="1:9" ht="18" customHeight="1" thickBot="1">
      <c r="A38" s="86"/>
      <c r="B38" s="46" t="s">
        <v>7</v>
      </c>
      <c r="C38" s="3">
        <f>IF(C34="","",C34)</f>
      </c>
      <c r="D38" s="48"/>
      <c r="E38" s="49"/>
      <c r="F38" s="49"/>
      <c r="G38" s="49"/>
      <c r="H38" s="62">
        <f>IF(C38="","",$C$33)</f>
      </c>
      <c r="I38" s="84">
        <f>IF(C38="","",$D$3)</f>
      </c>
    </row>
    <row r="39" spans="1:9" ht="18" customHeight="1">
      <c r="A39" s="86"/>
      <c r="B39" s="46" t="s">
        <v>9</v>
      </c>
      <c r="C39" s="50"/>
      <c r="D39" s="49"/>
      <c r="E39" s="49"/>
      <c r="F39" s="49"/>
      <c r="G39" s="49"/>
      <c r="H39" s="62">
        <f>IF(C39="","",$C$33)</f>
      </c>
      <c r="I39" s="84">
        <f>IF(C39="","",$D$3)</f>
      </c>
    </row>
    <row r="40" spans="1:9" ht="18" customHeight="1">
      <c r="A40" s="86"/>
      <c r="B40" s="46" t="s">
        <v>8</v>
      </c>
      <c r="C40" s="49"/>
      <c r="D40" s="49"/>
      <c r="E40" s="49"/>
      <c r="F40" s="49"/>
      <c r="G40" s="49"/>
      <c r="H40" s="62">
        <f>IF(C40="","",$C$33)</f>
      </c>
      <c r="I40" s="84">
        <f>IF(C40="","",$D$3)</f>
      </c>
    </row>
    <row r="41" spans="1:9" ht="18" customHeight="1">
      <c r="A41" s="86"/>
      <c r="B41" s="46" t="s">
        <v>10</v>
      </c>
      <c r="C41" s="49"/>
      <c r="D41" s="49"/>
      <c r="E41" s="49"/>
      <c r="F41" s="49"/>
      <c r="G41" s="49"/>
      <c r="H41" s="62">
        <f>IF(C41="","",$C$33)</f>
      </c>
      <c r="I41" s="84">
        <f>IF(C41="","",$D$3)</f>
      </c>
    </row>
    <row r="42" spans="1:11" s="24" customFormat="1" ht="18" customHeight="1" thickBot="1">
      <c r="A42" s="82"/>
      <c r="B42" s="63" t="s">
        <v>45</v>
      </c>
      <c r="C42" s="63">
        <f>C33</f>
        <v>0</v>
      </c>
      <c r="D42" s="63">
        <f>C34</f>
        <v>0</v>
      </c>
      <c r="E42" s="64">
        <f>C35</f>
        <v>0</v>
      </c>
      <c r="F42" s="65">
        <f>C36</f>
        <v>0</v>
      </c>
      <c r="G42" s="64" t="str">
        <f>$D$3</f>
        <v>学連大学</v>
      </c>
      <c r="H42" s="66"/>
      <c r="I42" s="85"/>
      <c r="K42" s="29"/>
    </row>
    <row r="43" spans="2:11" s="24" customFormat="1" ht="18" customHeight="1" thickBot="1" thickTop="1">
      <c r="B43" s="25"/>
      <c r="C43" s="25"/>
      <c r="D43" s="25"/>
      <c r="E43" s="26"/>
      <c r="F43" s="27"/>
      <c r="G43" s="26"/>
      <c r="H43" s="28"/>
      <c r="K43" s="29"/>
    </row>
    <row r="44" spans="2:11" s="24" customFormat="1" ht="13.5" customHeight="1" thickTop="1">
      <c r="B44" s="67"/>
      <c r="C44" s="68"/>
      <c r="D44" s="68"/>
      <c r="E44" s="69"/>
      <c r="F44" s="70"/>
      <c r="G44" s="69"/>
      <c r="H44" s="71"/>
      <c r="I44" s="25"/>
      <c r="K44" s="29"/>
    </row>
    <row r="45" spans="2:9" ht="13.5">
      <c r="B45" s="91" t="s">
        <v>34</v>
      </c>
      <c r="C45" s="112" t="s">
        <v>22</v>
      </c>
      <c r="D45" s="112"/>
      <c r="E45" s="32"/>
      <c r="F45" s="32"/>
      <c r="G45" s="32"/>
      <c r="H45" s="73"/>
      <c r="I45" s="28"/>
    </row>
    <row r="46" spans="2:9" ht="13.5">
      <c r="B46" s="91" t="s">
        <v>14</v>
      </c>
      <c r="C46" s="113" t="s">
        <v>59</v>
      </c>
      <c r="D46" s="113"/>
      <c r="E46" s="113"/>
      <c r="F46" s="32"/>
      <c r="G46" s="32"/>
      <c r="H46" s="73"/>
      <c r="I46" s="28"/>
    </row>
    <row r="47" spans="2:9" ht="13.5">
      <c r="B47" s="91" t="s">
        <v>42</v>
      </c>
      <c r="C47" s="114" t="s">
        <v>60</v>
      </c>
      <c r="D47" s="114"/>
      <c r="E47" s="114"/>
      <c r="F47" s="32"/>
      <c r="G47" s="32"/>
      <c r="H47" s="73"/>
      <c r="I47" s="28"/>
    </row>
    <row r="48" spans="2:9" ht="13.5">
      <c r="B48" s="91" t="s">
        <v>1</v>
      </c>
      <c r="C48" s="111" t="s">
        <v>61</v>
      </c>
      <c r="D48" s="111"/>
      <c r="E48" s="111"/>
      <c r="F48" s="32"/>
      <c r="G48" s="32"/>
      <c r="H48" s="73"/>
      <c r="I48" s="28"/>
    </row>
    <row r="49" spans="2:9" ht="14.25" thickBot="1">
      <c r="B49" s="91" t="s">
        <v>6</v>
      </c>
      <c r="C49" s="47" t="s">
        <v>15</v>
      </c>
      <c r="D49" s="47"/>
      <c r="E49" s="47"/>
      <c r="F49" s="32"/>
      <c r="G49" s="32"/>
      <c r="H49" s="73"/>
      <c r="I49" s="28"/>
    </row>
    <row r="50" spans="2:9" ht="18" customHeight="1" thickBot="1">
      <c r="B50" s="91" t="s">
        <v>7</v>
      </c>
      <c r="C50" s="3" t="str">
        <f>IF(C46="","",C46)</f>
        <v>東京　太郎</v>
      </c>
      <c r="D50" s="48" t="s">
        <v>62</v>
      </c>
      <c r="E50" s="49" t="s">
        <v>63</v>
      </c>
      <c r="F50" s="49"/>
      <c r="G50" s="49"/>
      <c r="H50" s="73" t="str">
        <f>IF(C50="","",$C$45&amp;"補助員")</f>
        <v>場外管理補助員</v>
      </c>
      <c r="I50" s="28" t="str">
        <f>IF(C50="","",$D$3)</f>
        <v>学連大学</v>
      </c>
    </row>
    <row r="51" spans="2:9" ht="18" customHeight="1">
      <c r="B51" s="91" t="s">
        <v>9</v>
      </c>
      <c r="C51" s="50"/>
      <c r="D51" s="49"/>
      <c r="E51" s="49"/>
      <c r="F51" s="49"/>
      <c r="G51" s="49"/>
      <c r="H51" s="73">
        <f>IF(C51="","",$C$45&amp;"補助員")</f>
      </c>
      <c r="I51" s="28">
        <f>IF(C51="","",$D$3)</f>
      </c>
    </row>
    <row r="52" spans="2:9" ht="18" customHeight="1">
      <c r="B52" s="91" t="s">
        <v>8</v>
      </c>
      <c r="C52" s="49"/>
      <c r="D52" s="49"/>
      <c r="E52" s="49"/>
      <c r="F52" s="49"/>
      <c r="G52" s="49"/>
      <c r="H52" s="73">
        <f>IF(C52="","",$C$45&amp;"補助員")</f>
      </c>
      <c r="I52" s="28">
        <f>IF(C52="","",$D$3)</f>
      </c>
    </row>
    <row r="53" spans="2:9" ht="18" customHeight="1">
      <c r="B53" s="91" t="s">
        <v>10</v>
      </c>
      <c r="C53" s="49"/>
      <c r="D53" s="49"/>
      <c r="E53" s="49"/>
      <c r="F53" s="49"/>
      <c r="G53" s="49"/>
      <c r="H53" s="73">
        <f>IF(C53="","",$C$45&amp;"補助員")</f>
      </c>
      <c r="I53" s="28">
        <f>IF(C53="","",$D$3)</f>
      </c>
    </row>
    <row r="54" spans="2:11" s="24" customFormat="1" ht="18" customHeight="1">
      <c r="B54" s="74" t="s">
        <v>46</v>
      </c>
      <c r="C54" s="25" t="str">
        <f>C45</f>
        <v>場外管理</v>
      </c>
      <c r="D54" s="25" t="str">
        <f>C46</f>
        <v>東京　太郎</v>
      </c>
      <c r="E54" s="26" t="str">
        <f>C47</f>
        <v>ﾄｳｷｮｳ ﾀﾛｳ</v>
      </c>
      <c r="F54" s="27" t="str">
        <f>C48</f>
        <v>090-5678-1234</v>
      </c>
      <c r="G54" s="26" t="str">
        <f>$D$3</f>
        <v>学連大学</v>
      </c>
      <c r="H54" s="73"/>
      <c r="I54" s="25"/>
      <c r="K54" s="29"/>
    </row>
    <row r="55" spans="2:9" ht="13.5">
      <c r="B55" s="91" t="s">
        <v>35</v>
      </c>
      <c r="C55" s="112"/>
      <c r="D55" s="112"/>
      <c r="E55" s="32"/>
      <c r="F55" s="32"/>
      <c r="G55" s="32"/>
      <c r="H55" s="92"/>
      <c r="I55" s="32"/>
    </row>
    <row r="56" spans="2:9" ht="13.5">
      <c r="B56" s="91" t="s">
        <v>14</v>
      </c>
      <c r="C56" s="113"/>
      <c r="D56" s="113"/>
      <c r="E56" s="113"/>
      <c r="F56" s="32"/>
      <c r="G56" s="32"/>
      <c r="H56" s="92"/>
      <c r="I56" s="32"/>
    </row>
    <row r="57" spans="2:9" ht="13.5">
      <c r="B57" s="91" t="s">
        <v>42</v>
      </c>
      <c r="C57" s="114"/>
      <c r="D57" s="114"/>
      <c r="E57" s="114"/>
      <c r="F57" s="32"/>
      <c r="G57" s="32"/>
      <c r="H57" s="92"/>
      <c r="I57" s="32"/>
    </row>
    <row r="58" spans="2:9" ht="13.5">
      <c r="B58" s="91" t="s">
        <v>1</v>
      </c>
      <c r="C58" s="111"/>
      <c r="D58" s="111"/>
      <c r="E58" s="111"/>
      <c r="F58" s="32"/>
      <c r="G58" s="32"/>
      <c r="H58" s="92"/>
      <c r="I58" s="32"/>
    </row>
    <row r="59" spans="2:9" ht="14.25" thickBot="1">
      <c r="B59" s="91" t="s">
        <v>6</v>
      </c>
      <c r="C59" s="47" t="s">
        <v>15</v>
      </c>
      <c r="D59" s="47"/>
      <c r="E59" s="47"/>
      <c r="F59" s="32"/>
      <c r="G59" s="32"/>
      <c r="H59" s="92"/>
      <c r="I59" s="32"/>
    </row>
    <row r="60" spans="2:9" ht="18" customHeight="1" thickBot="1">
      <c r="B60" s="91" t="s">
        <v>7</v>
      </c>
      <c r="C60" s="3">
        <f>IF(C56="","",C56)</f>
      </c>
      <c r="D60" s="48"/>
      <c r="E60" s="49"/>
      <c r="F60" s="49"/>
      <c r="G60" s="49"/>
      <c r="H60" s="73">
        <f>IF(C60="","",$C$55&amp;"補助員")</f>
      </c>
      <c r="I60" s="28">
        <f>IF(C60="","",$D$3)</f>
      </c>
    </row>
    <row r="61" spans="2:9" ht="18" customHeight="1">
      <c r="B61" s="91" t="s">
        <v>9</v>
      </c>
      <c r="C61" s="50"/>
      <c r="D61" s="49"/>
      <c r="E61" s="49"/>
      <c r="F61" s="49"/>
      <c r="G61" s="49"/>
      <c r="H61" s="73">
        <f>IF(C61="","",$C$55&amp;"補助員")</f>
      </c>
      <c r="I61" s="28">
        <f>IF(C61="","",$D$3)</f>
      </c>
    </row>
    <row r="62" spans="2:9" ht="18" customHeight="1">
      <c r="B62" s="91" t="s">
        <v>8</v>
      </c>
      <c r="C62" s="49"/>
      <c r="D62" s="49"/>
      <c r="E62" s="49"/>
      <c r="F62" s="49"/>
      <c r="G62" s="49"/>
      <c r="H62" s="73">
        <f>IF(C62="","",$C$55&amp;"補助員")</f>
      </c>
      <c r="I62" s="28">
        <f>IF(C62="","",$D$3)</f>
      </c>
    </row>
    <row r="63" spans="2:9" ht="18" customHeight="1">
      <c r="B63" s="91" t="s">
        <v>10</v>
      </c>
      <c r="C63" s="49"/>
      <c r="D63" s="49"/>
      <c r="E63" s="49"/>
      <c r="F63" s="49"/>
      <c r="G63" s="49"/>
      <c r="H63" s="73">
        <f>IF(C63="","",$C$55&amp;"補助員")</f>
      </c>
      <c r="I63" s="28">
        <f>IF(C63="","",$D$3)</f>
      </c>
    </row>
    <row r="64" spans="2:11" s="24" customFormat="1" ht="18" customHeight="1">
      <c r="B64" s="74" t="s">
        <v>47</v>
      </c>
      <c r="C64" s="25">
        <f>C55</f>
        <v>0</v>
      </c>
      <c r="D64" s="25">
        <f>C56</f>
        <v>0</v>
      </c>
      <c r="E64" s="26">
        <f>C57</f>
        <v>0</v>
      </c>
      <c r="F64" s="27">
        <f>C58</f>
        <v>0</v>
      </c>
      <c r="G64" s="26" t="str">
        <f>$D$3</f>
        <v>学連大学</v>
      </c>
      <c r="H64" s="73"/>
      <c r="I64" s="25"/>
      <c r="K64" s="29"/>
    </row>
    <row r="65" spans="2:9" ht="13.5">
      <c r="B65" s="91" t="s">
        <v>36</v>
      </c>
      <c r="C65" s="112"/>
      <c r="D65" s="112"/>
      <c r="E65" s="32"/>
      <c r="F65" s="32"/>
      <c r="G65" s="32"/>
      <c r="H65" s="73"/>
      <c r="I65" s="28"/>
    </row>
    <row r="66" spans="2:9" ht="13.5">
      <c r="B66" s="91" t="s">
        <v>14</v>
      </c>
      <c r="C66" s="113"/>
      <c r="D66" s="113"/>
      <c r="E66" s="113"/>
      <c r="F66" s="32"/>
      <c r="G66" s="32"/>
      <c r="H66" s="73"/>
      <c r="I66" s="28"/>
    </row>
    <row r="67" spans="2:9" ht="13.5">
      <c r="B67" s="91" t="s">
        <v>42</v>
      </c>
      <c r="C67" s="114"/>
      <c r="D67" s="114"/>
      <c r="E67" s="114"/>
      <c r="F67" s="32"/>
      <c r="G67" s="32"/>
      <c r="H67" s="73"/>
      <c r="I67" s="28"/>
    </row>
    <row r="68" spans="2:9" ht="13.5">
      <c r="B68" s="91" t="s">
        <v>1</v>
      </c>
      <c r="C68" s="111"/>
      <c r="D68" s="111"/>
      <c r="E68" s="111"/>
      <c r="F68" s="32"/>
      <c r="G68" s="32"/>
      <c r="H68" s="73"/>
      <c r="I68" s="28"/>
    </row>
    <row r="69" spans="2:9" ht="14.25" thickBot="1">
      <c r="B69" s="91" t="s">
        <v>6</v>
      </c>
      <c r="C69" s="47" t="s">
        <v>15</v>
      </c>
      <c r="D69" s="47"/>
      <c r="E69" s="47"/>
      <c r="F69" s="32"/>
      <c r="G69" s="32"/>
      <c r="H69" s="73"/>
      <c r="I69" s="28"/>
    </row>
    <row r="70" spans="2:9" ht="18" customHeight="1" thickBot="1">
      <c r="B70" s="91" t="s">
        <v>7</v>
      </c>
      <c r="C70" s="3">
        <f>IF(C66="","",C66)</f>
      </c>
      <c r="D70" s="48"/>
      <c r="E70" s="49"/>
      <c r="F70" s="49"/>
      <c r="G70" s="49"/>
      <c r="H70" s="73">
        <f>IF(C70="","",$C$65&amp;"補助員")</f>
      </c>
      <c r="I70" s="28">
        <f>IF(C70="","",$D$3)</f>
      </c>
    </row>
    <row r="71" spans="2:9" ht="18" customHeight="1">
      <c r="B71" s="91" t="s">
        <v>9</v>
      </c>
      <c r="C71" s="50"/>
      <c r="D71" s="49"/>
      <c r="E71" s="49"/>
      <c r="F71" s="49"/>
      <c r="G71" s="49"/>
      <c r="H71" s="73">
        <f>IF(C71="","",$C$65&amp;"補助員")</f>
      </c>
      <c r="I71" s="28">
        <f>IF(C71="","",$D$3)</f>
      </c>
    </row>
    <row r="72" spans="2:9" ht="18" customHeight="1">
      <c r="B72" s="91" t="s">
        <v>8</v>
      </c>
      <c r="C72" s="49"/>
      <c r="D72" s="49"/>
      <c r="E72" s="49"/>
      <c r="F72" s="49"/>
      <c r="G72" s="49"/>
      <c r="H72" s="73">
        <f>IF(C72="","",$C$65&amp;"補助員")</f>
      </c>
      <c r="I72" s="28">
        <f>IF(C72="","",$D$3)</f>
      </c>
    </row>
    <row r="73" spans="2:9" ht="18" customHeight="1">
      <c r="B73" s="91" t="s">
        <v>10</v>
      </c>
      <c r="C73" s="49"/>
      <c r="D73" s="49"/>
      <c r="E73" s="49"/>
      <c r="F73" s="49"/>
      <c r="G73" s="49"/>
      <c r="H73" s="73">
        <f>IF(C73="","",$C$65&amp;"補助員")</f>
      </c>
      <c r="I73" s="28">
        <f>IF(C73="","",$D$3)</f>
      </c>
    </row>
    <row r="74" spans="2:11" s="24" customFormat="1" ht="18" customHeight="1">
      <c r="B74" s="74" t="s">
        <v>48</v>
      </c>
      <c r="C74" s="25">
        <f>C65</f>
        <v>0</v>
      </c>
      <c r="D74" s="25">
        <f>C66</f>
        <v>0</v>
      </c>
      <c r="E74" s="26">
        <f>C67</f>
        <v>0</v>
      </c>
      <c r="F74" s="27">
        <f>C68</f>
        <v>0</v>
      </c>
      <c r="G74" s="26" t="str">
        <f>$D$3</f>
        <v>学連大学</v>
      </c>
      <c r="H74" s="73"/>
      <c r="I74" s="25"/>
      <c r="K74" s="29"/>
    </row>
    <row r="75" spans="2:11" s="24" customFormat="1" ht="18" customHeight="1">
      <c r="B75" s="91" t="s">
        <v>36</v>
      </c>
      <c r="C75" s="112"/>
      <c r="D75" s="112"/>
      <c r="E75" s="32"/>
      <c r="F75" s="32"/>
      <c r="G75" s="32"/>
      <c r="H75" s="73"/>
      <c r="I75" s="25"/>
      <c r="K75" s="29"/>
    </row>
    <row r="76" spans="2:11" s="24" customFormat="1" ht="18" customHeight="1">
      <c r="B76" s="91" t="s">
        <v>14</v>
      </c>
      <c r="C76" s="113"/>
      <c r="D76" s="113"/>
      <c r="E76" s="113"/>
      <c r="F76" s="32"/>
      <c r="G76" s="32"/>
      <c r="H76" s="73"/>
      <c r="I76" s="25"/>
      <c r="K76" s="29"/>
    </row>
    <row r="77" spans="2:11" s="24" customFormat="1" ht="18" customHeight="1">
      <c r="B77" s="91" t="s">
        <v>3</v>
      </c>
      <c r="C77" s="114"/>
      <c r="D77" s="114"/>
      <c r="E77" s="114"/>
      <c r="F77" s="32"/>
      <c r="G77" s="32"/>
      <c r="H77" s="73"/>
      <c r="I77" s="25"/>
      <c r="K77" s="29"/>
    </row>
    <row r="78" spans="2:11" s="24" customFormat="1" ht="18" customHeight="1">
      <c r="B78" s="91" t="s">
        <v>1</v>
      </c>
      <c r="C78" s="111"/>
      <c r="D78" s="111"/>
      <c r="E78" s="111"/>
      <c r="F78" s="32"/>
      <c r="G78" s="32"/>
      <c r="H78" s="73"/>
      <c r="I78" s="25"/>
      <c r="K78" s="29"/>
    </row>
    <row r="79" spans="2:11" s="24" customFormat="1" ht="18" customHeight="1" thickBot="1">
      <c r="B79" s="91" t="s">
        <v>6</v>
      </c>
      <c r="C79" s="47" t="s">
        <v>15</v>
      </c>
      <c r="D79" s="47"/>
      <c r="E79" s="47"/>
      <c r="F79" s="32"/>
      <c r="G79" s="32"/>
      <c r="H79" s="73"/>
      <c r="I79" s="25"/>
      <c r="K79" s="29"/>
    </row>
    <row r="80" spans="2:11" s="24" customFormat="1" ht="18" customHeight="1" thickBot="1">
      <c r="B80" s="91" t="s">
        <v>7</v>
      </c>
      <c r="C80" s="3">
        <f>IF(C76="","",C76)</f>
      </c>
      <c r="D80" s="48"/>
      <c r="E80" s="49"/>
      <c r="F80" s="49"/>
      <c r="G80" s="49"/>
      <c r="H80" s="73">
        <f>IF(C80="","",$C$65&amp;"補助員")</f>
      </c>
      <c r="I80" s="25"/>
      <c r="K80" s="29"/>
    </row>
    <row r="81" spans="2:11" s="24" customFormat="1" ht="18" customHeight="1">
      <c r="B81" s="91" t="s">
        <v>9</v>
      </c>
      <c r="C81" s="50"/>
      <c r="D81" s="49"/>
      <c r="E81" s="49"/>
      <c r="F81" s="49"/>
      <c r="G81" s="49"/>
      <c r="H81" s="73">
        <f>IF(C81="","",$C$65&amp;"補助員")</f>
      </c>
      <c r="I81" s="25"/>
      <c r="K81" s="29"/>
    </row>
    <row r="82" spans="2:11" s="24" customFormat="1" ht="18" customHeight="1">
      <c r="B82" s="91" t="s">
        <v>8</v>
      </c>
      <c r="C82" s="49"/>
      <c r="D82" s="49"/>
      <c r="E82" s="49"/>
      <c r="F82" s="49"/>
      <c r="G82" s="49"/>
      <c r="H82" s="73">
        <f>IF(C82="","",$C$65&amp;"補助員")</f>
      </c>
      <c r="I82" s="25"/>
      <c r="K82" s="29"/>
    </row>
    <row r="83" spans="2:11" s="24" customFormat="1" ht="18" customHeight="1">
      <c r="B83" s="91" t="s">
        <v>10</v>
      </c>
      <c r="C83" s="49"/>
      <c r="D83" s="49"/>
      <c r="E83" s="49"/>
      <c r="F83" s="49"/>
      <c r="G83" s="49"/>
      <c r="H83" s="73">
        <f>IF(C83="","",$C$65&amp;"補助員")</f>
      </c>
      <c r="I83" s="25"/>
      <c r="K83" s="29"/>
    </row>
    <row r="84" spans="2:11" s="24" customFormat="1" ht="18" customHeight="1" thickBot="1">
      <c r="B84" s="76" t="s">
        <v>48</v>
      </c>
      <c r="C84" s="77">
        <f>C75</f>
        <v>0</v>
      </c>
      <c r="D84" s="77">
        <f>C76</f>
        <v>0</v>
      </c>
      <c r="E84" s="78">
        <f>C77</f>
        <v>0</v>
      </c>
      <c r="F84" s="79">
        <f>C78</f>
        <v>0</v>
      </c>
      <c r="G84" s="78" t="str">
        <f>$D$3</f>
        <v>学連大学</v>
      </c>
      <c r="H84" s="80"/>
      <c r="I84" s="25"/>
      <c r="K84" s="29"/>
    </row>
    <row r="85" spans="2:11" s="52" customFormat="1" ht="18" customHeight="1" thickTop="1">
      <c r="B85" s="45"/>
      <c r="C85" s="45"/>
      <c r="D85" s="45"/>
      <c r="E85" s="45"/>
      <c r="F85" s="45"/>
      <c r="G85" s="51"/>
      <c r="H85" s="45"/>
      <c r="K85" s="53"/>
    </row>
    <row r="86" spans="2:7" ht="13.5">
      <c r="B86" s="32" t="s">
        <v>104</v>
      </c>
      <c r="D86" s="32"/>
      <c r="E86" s="32"/>
      <c r="F86" s="32"/>
      <c r="G86" s="32"/>
    </row>
  </sheetData>
  <sheetProtection password="E499" sheet="1" objects="1" scenarios="1" selectLockedCells="1" selectUnlockedCells="1"/>
  <mergeCells count="34">
    <mergeCell ref="C47:E47"/>
    <mergeCell ref="C48:E48"/>
    <mergeCell ref="C24:E24"/>
    <mergeCell ref="C25:E25"/>
    <mergeCell ref="C67:E67"/>
    <mergeCell ref="C35:E35"/>
    <mergeCell ref="C36:E36"/>
    <mergeCell ref="C34:E34"/>
    <mergeCell ref="A1:H1"/>
    <mergeCell ref="C65:D65"/>
    <mergeCell ref="C66:E66"/>
    <mergeCell ref="C45:D45"/>
    <mergeCell ref="C46:E46"/>
    <mergeCell ref="D3:F3"/>
    <mergeCell ref="C9:E9"/>
    <mergeCell ref="C14:E14"/>
    <mergeCell ref="C5:D5"/>
    <mergeCell ref="C6:D6"/>
    <mergeCell ref="C16:E16"/>
    <mergeCell ref="C76:E76"/>
    <mergeCell ref="C77:E77"/>
    <mergeCell ref="C78:E78"/>
    <mergeCell ref="C7:D7"/>
    <mergeCell ref="C26:E26"/>
    <mergeCell ref="C13:D13"/>
    <mergeCell ref="C23:D23"/>
    <mergeCell ref="C15:E15"/>
    <mergeCell ref="C33:D33"/>
    <mergeCell ref="C68:E68"/>
    <mergeCell ref="C55:D55"/>
    <mergeCell ref="C56:E56"/>
    <mergeCell ref="C57:E57"/>
    <mergeCell ref="C58:E58"/>
    <mergeCell ref="C75:D75"/>
  </mergeCells>
  <dataValidations count="4">
    <dataValidation allowBlank="1" showInputMessage="1" showErrorMessage="1" imeMode="off" sqref="C16:E16 C26:E26 G6:G7 D6 E6:E7 C6:C8 C36:E36 C48:E48 C58:E58 C68:E68 C78:E78"/>
    <dataValidation allowBlank="1" showInputMessage="1" showErrorMessage="1" imeMode="halfKatakana" sqref="C15:E15 C25:E25 C35:E35 C47:E47 C57:E57 C67:E67 C77:E77"/>
    <dataValidation type="list" allowBlank="1" showInputMessage="1" showErrorMessage="1" sqref="C13:D13 C23:D23 C33:D33">
      <formula1>リスト1</formula1>
    </dataValidation>
    <dataValidation type="list" allowBlank="1" showInputMessage="1" showErrorMessage="1" sqref="C45:D45 C55:D55 C65:D65 C75:D75">
      <formula1>リスト2</formula1>
    </dataValidation>
  </dataValidations>
  <printOptions/>
  <pageMargins left="0.7" right="0.7" top="0.75" bottom="0.75" header="0.3" footer="0.3"/>
  <pageSetup horizontalDpi="600" verticalDpi="600" orientation="portrait" paperSize="9" scale="92" r:id="rId2"/>
  <rowBreaks count="1" manualBreakCount="1">
    <brk id="4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18.421875" style="0" customWidth="1"/>
  </cols>
  <sheetData>
    <row r="1" spans="1:2" ht="13.5">
      <c r="A1" t="s">
        <v>77</v>
      </c>
      <c r="B1" t="s">
        <v>77</v>
      </c>
    </row>
    <row r="2" spans="1:2" ht="13.5">
      <c r="A2" t="s">
        <v>78</v>
      </c>
      <c r="B2" t="s">
        <v>76</v>
      </c>
    </row>
    <row r="3" spans="1:2" ht="13.5">
      <c r="A3" t="s">
        <v>76</v>
      </c>
      <c r="B3" t="s">
        <v>87</v>
      </c>
    </row>
    <row r="4" spans="1:2" ht="13.5">
      <c r="A4" t="s">
        <v>79</v>
      </c>
      <c r="B4" t="s">
        <v>88</v>
      </c>
    </row>
    <row r="5" spans="1:2" ht="13.5">
      <c r="A5" t="s">
        <v>80</v>
      </c>
      <c r="B5" t="s">
        <v>89</v>
      </c>
    </row>
    <row r="6" spans="1:2" ht="13.5">
      <c r="A6" t="s">
        <v>81</v>
      </c>
      <c r="B6" t="s">
        <v>90</v>
      </c>
    </row>
    <row r="7" spans="1:2" ht="13.5">
      <c r="A7" t="s">
        <v>12</v>
      </c>
      <c r="B7" t="s">
        <v>64</v>
      </c>
    </row>
    <row r="8" spans="1:2" ht="13.5">
      <c r="A8" t="s">
        <v>82</v>
      </c>
      <c r="B8" t="s">
        <v>24</v>
      </c>
    </row>
    <row r="9" spans="1:2" ht="13.5">
      <c r="A9" t="s">
        <v>13</v>
      </c>
      <c r="B9" t="s">
        <v>26</v>
      </c>
    </row>
    <row r="10" spans="1:2" ht="13.5">
      <c r="A10" t="s">
        <v>83</v>
      </c>
      <c r="B10" t="s">
        <v>91</v>
      </c>
    </row>
    <row r="11" spans="1:2" ht="13.5">
      <c r="A11" t="s">
        <v>74</v>
      </c>
      <c r="B11" t="s">
        <v>66</v>
      </c>
    </row>
    <row r="12" spans="1:2" ht="13.5">
      <c r="A12" t="s">
        <v>84</v>
      </c>
      <c r="B12" t="s">
        <v>82</v>
      </c>
    </row>
    <row r="13" spans="1:2" ht="13.5">
      <c r="A13" t="s">
        <v>85</v>
      </c>
      <c r="B13" t="s">
        <v>92</v>
      </c>
    </row>
    <row r="14" spans="1:2" ht="13.5">
      <c r="A14" t="s">
        <v>86</v>
      </c>
      <c r="B14" t="s">
        <v>13</v>
      </c>
    </row>
    <row r="15" ht="13.5">
      <c r="B15" t="s">
        <v>83</v>
      </c>
    </row>
    <row r="16" ht="13.5">
      <c r="B16" t="s">
        <v>84</v>
      </c>
    </row>
    <row r="17" ht="13.5">
      <c r="B17" t="s">
        <v>85</v>
      </c>
    </row>
    <row r="18" ht="13.5">
      <c r="B18" t="s">
        <v>93</v>
      </c>
    </row>
    <row r="19" ht="13.5">
      <c r="B19" t="s">
        <v>94</v>
      </c>
    </row>
    <row r="20" ht="13.5">
      <c r="B20" t="s">
        <v>95</v>
      </c>
    </row>
    <row r="21" ht="13.5">
      <c r="B21" t="s">
        <v>96</v>
      </c>
    </row>
    <row r="22" ht="13.5">
      <c r="B22" t="s">
        <v>97</v>
      </c>
    </row>
    <row r="23" ht="13.5">
      <c r="B23" t="s">
        <v>28</v>
      </c>
    </row>
    <row r="24" ht="13.5">
      <c r="B24" t="s">
        <v>27</v>
      </c>
    </row>
    <row r="25" ht="13.5">
      <c r="B25" t="s">
        <v>98</v>
      </c>
    </row>
    <row r="26" ht="13.5">
      <c r="B26" t="s">
        <v>99</v>
      </c>
    </row>
    <row r="27" ht="13.5">
      <c r="B27" t="s">
        <v>29</v>
      </c>
    </row>
    <row r="28" ht="13.5">
      <c r="B28" t="s">
        <v>30</v>
      </c>
    </row>
    <row r="29" ht="13.5">
      <c r="B29" t="s">
        <v>100</v>
      </c>
    </row>
    <row r="30" ht="13.5">
      <c r="B30" t="s">
        <v>65</v>
      </c>
    </row>
    <row r="31" ht="13.5">
      <c r="B31" t="s">
        <v>101</v>
      </c>
    </row>
    <row r="32" ht="13.5">
      <c r="B32" t="s">
        <v>23</v>
      </c>
    </row>
    <row r="33" ht="13.5">
      <c r="B33" t="s">
        <v>102</v>
      </c>
    </row>
    <row r="34" ht="13.5">
      <c r="B34" t="s">
        <v>103</v>
      </c>
    </row>
  </sheetData>
  <sheetProtection password="E499" sheet="1" objects="1" scenarios="1"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s0908028</dc:creator>
  <cp:keywords/>
  <dc:description/>
  <cp:lastModifiedBy>kgrr2</cp:lastModifiedBy>
  <cp:lastPrinted>2010-04-06T09:30:28Z</cp:lastPrinted>
  <dcterms:created xsi:type="dcterms:W3CDTF">2009-10-23T02:32:45Z</dcterms:created>
  <dcterms:modified xsi:type="dcterms:W3CDTF">2015-04-09T09:50:36Z</dcterms:modified>
  <cp:category/>
  <cp:version/>
  <cp:contentType/>
  <cp:contentStatus/>
</cp:coreProperties>
</file>