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000" activeTab="0"/>
  </bookViews>
  <sheets>
    <sheet name="入力例" sheetId="1" r:id="rId1"/>
    <sheet name="区間エントリー" sheetId="2" r:id="rId2"/>
    <sheet name="Sheet1" sheetId="3" state="hidden" r:id="rId3"/>
    <sheet name="チームエントリー一覧" sheetId="4" r:id="rId4"/>
  </sheets>
  <externalReferences>
    <externalReference r:id="rId7"/>
    <externalReference r:id="rId8"/>
  </externalReferences>
  <definedNames>
    <definedName name="copy" localSheetId="3">'チームエントリー一覧'!#REF!</definedName>
    <definedName name="copy">'区間エントリー'!$B$3:$V$23</definedName>
    <definedName name="_xlnm.Print_Area" localSheetId="3">'チームエントリー一覧'!$A$1:$V$458</definedName>
    <definedName name="_xlnm.Print_Area" localSheetId="1">'区間エントリー'!$A$1:$AC$25</definedName>
    <definedName name="_xlnm.Print_Area" localSheetId="0">'入力例'!$A$1:$AC$30</definedName>
    <definedName name="学校名">#REF!</definedName>
    <definedName name="学年" localSheetId="3">#REF!</definedName>
    <definedName name="学年">#REF!</definedName>
    <definedName name="大学名">#REF!</definedName>
    <definedName name="年齢" localSheetId="3">#REF!</definedName>
    <definedName name="年齢">#REF!</definedName>
    <definedName name="陸協" localSheetId="3">#REF!</definedName>
    <definedName name="陸協">#REF!</definedName>
    <definedName name="陸協１">'[1]シート'!$C$1:$C$47</definedName>
  </definedNames>
  <calcPr fullCalcOnLoad="1"/>
</workbook>
</file>

<file path=xl/sharedStrings.xml><?xml version="1.0" encoding="utf-8"?>
<sst xmlns="http://schemas.openxmlformats.org/spreadsheetml/2006/main" count="7581" uniqueCount="1321">
  <si>
    <t>.</t>
  </si>
  <si>
    <t>㊞</t>
  </si>
  <si>
    <t>ﾌﾘｶﾞﾅ</t>
  </si>
  <si>
    <t>.</t>
  </si>
  <si>
    <t>㊞</t>
  </si>
  <si>
    <t>㊞</t>
  </si>
  <si>
    <t>ﾅﾝﾊﾞｰ</t>
  </si>
  <si>
    <t>大学名</t>
  </si>
  <si>
    <t>学年</t>
  </si>
  <si>
    <t>学部</t>
  </si>
  <si>
    <t>年齢</t>
  </si>
  <si>
    <t>出身校</t>
  </si>
  <si>
    <t>部　　長</t>
  </si>
  <si>
    <t>監　　督</t>
  </si>
  <si>
    <t>駅伝主将</t>
  </si>
  <si>
    <t>駅伝主務</t>
  </si>
  <si>
    <t>区間</t>
  </si>
  <si>
    <t>補欠</t>
  </si>
  <si>
    <t>登録陸協</t>
  </si>
  <si>
    <t>学校名</t>
  </si>
  <si>
    <t>東洋大学</t>
  </si>
  <si>
    <t>氏　　　　名</t>
  </si>
  <si>
    <t>学年</t>
  </si>
  <si>
    <t>学部</t>
  </si>
  <si>
    <t>年齢</t>
  </si>
  <si>
    <t>登録陸協</t>
  </si>
  <si>
    <t>出身校</t>
  </si>
  <si>
    <t>★5000m、10000m　　　　　　
公認最高タイム</t>
  </si>
  <si>
    <t/>
  </si>
  <si>
    <t>2</t>
  </si>
  <si>
    <t>経済</t>
  </si>
  <si>
    <t>福島県</t>
  </si>
  <si>
    <t>いわき総合</t>
  </si>
  <si>
    <t>　</t>
  </si>
  <si>
    <t>28</t>
  </si>
  <si>
    <t>.</t>
  </si>
  <si>
    <t>51</t>
  </si>
  <si>
    <t>58</t>
  </si>
  <si>
    <t>1</t>
  </si>
  <si>
    <t>05</t>
  </si>
  <si>
    <t>32</t>
  </si>
  <si>
    <t>愛知県</t>
  </si>
  <si>
    <t>29</t>
  </si>
  <si>
    <t>22</t>
  </si>
  <si>
    <t>88</t>
  </si>
  <si>
    <t>★</t>
  </si>
  <si>
    <t>03</t>
  </si>
  <si>
    <t>34</t>
  </si>
  <si>
    <t>岩手県</t>
  </si>
  <si>
    <t>一関学院</t>
  </si>
  <si>
    <t>54</t>
  </si>
  <si>
    <t>02</t>
  </si>
  <si>
    <t>47</t>
  </si>
  <si>
    <t>37</t>
  </si>
  <si>
    <t>10</t>
  </si>
  <si>
    <t>04</t>
  </si>
  <si>
    <t>14</t>
  </si>
  <si>
    <t>埼玉県</t>
  </si>
  <si>
    <t>55</t>
  </si>
  <si>
    <t>75</t>
  </si>
  <si>
    <t>59</t>
  </si>
  <si>
    <t>31</t>
  </si>
  <si>
    <t>4</t>
  </si>
  <si>
    <t>法</t>
  </si>
  <si>
    <t>41</t>
  </si>
  <si>
    <t>49</t>
  </si>
  <si>
    <t>40</t>
  </si>
  <si>
    <t>81</t>
  </si>
  <si>
    <t>06</t>
  </si>
  <si>
    <t>21</t>
  </si>
  <si>
    <t>○</t>
  </si>
  <si>
    <t>38</t>
  </si>
  <si>
    <t>07</t>
  </si>
  <si>
    <t>66</t>
  </si>
  <si>
    <t>27</t>
  </si>
  <si>
    <t>77</t>
  </si>
  <si>
    <t>53</t>
  </si>
  <si>
    <t>群馬県</t>
  </si>
  <si>
    <t>45</t>
  </si>
  <si>
    <t>30</t>
  </si>
  <si>
    <t>静岡県</t>
  </si>
  <si>
    <t>46</t>
  </si>
  <si>
    <t>43</t>
  </si>
  <si>
    <t>山梨県</t>
  </si>
  <si>
    <t>44</t>
  </si>
  <si>
    <t>42</t>
  </si>
  <si>
    <t>11</t>
  </si>
  <si>
    <t>23</t>
  </si>
  <si>
    <t>教育</t>
  </si>
  <si>
    <t>26</t>
  </si>
  <si>
    <t>ｽﾎﾟｰﾂ科</t>
  </si>
  <si>
    <t>24</t>
  </si>
  <si>
    <t>57</t>
  </si>
  <si>
    <t>25</t>
  </si>
  <si>
    <t>島根県</t>
  </si>
  <si>
    <t>15</t>
  </si>
  <si>
    <t>秋田県</t>
  </si>
  <si>
    <t>12</t>
  </si>
  <si>
    <t>63</t>
  </si>
  <si>
    <t>商</t>
  </si>
  <si>
    <t>岡山県</t>
  </si>
  <si>
    <t>長野県</t>
  </si>
  <si>
    <t>09</t>
  </si>
  <si>
    <t>52</t>
  </si>
  <si>
    <t>政治経済</t>
  </si>
  <si>
    <t>18</t>
  </si>
  <si>
    <t>13</t>
  </si>
  <si>
    <t>00</t>
  </si>
  <si>
    <t>和歌山県</t>
  </si>
  <si>
    <t>石川県</t>
  </si>
  <si>
    <t>広島県</t>
  </si>
  <si>
    <t>20</t>
  </si>
  <si>
    <t>50</t>
  </si>
  <si>
    <t>39</t>
  </si>
  <si>
    <t>鹿児島県</t>
  </si>
  <si>
    <t>19</t>
  </si>
  <si>
    <t>89</t>
  </si>
  <si>
    <t>経営</t>
  </si>
  <si>
    <t>82</t>
  </si>
  <si>
    <t>36</t>
  </si>
  <si>
    <t>98</t>
  </si>
  <si>
    <t>高知県</t>
  </si>
  <si>
    <t>96</t>
  </si>
  <si>
    <t>兵庫県</t>
  </si>
  <si>
    <t>48</t>
  </si>
  <si>
    <t>福岡県</t>
  </si>
  <si>
    <t>85</t>
  </si>
  <si>
    <t>佐賀県</t>
  </si>
  <si>
    <t>08</t>
  </si>
  <si>
    <t>㊞</t>
  </si>
  <si>
    <t>ﾅﾝﾊﾞｰ</t>
  </si>
  <si>
    <t>ﾌﾘｶﾞﾅ</t>
  </si>
  <si>
    <t>.</t>
  </si>
  <si>
    <t>.</t>
  </si>
  <si>
    <t>㊞</t>
  </si>
  <si>
    <t>㊞</t>
  </si>
  <si>
    <t>.</t>
  </si>
  <si>
    <t>ﾅﾝﾊﾞｰ</t>
  </si>
  <si>
    <t>新潟県</t>
  </si>
  <si>
    <t>青森県</t>
  </si>
  <si>
    <t>青森山田</t>
  </si>
  <si>
    <t>94</t>
  </si>
  <si>
    <t>三重県</t>
  </si>
  <si>
    <t>栃木県</t>
  </si>
  <si>
    <t>56</t>
  </si>
  <si>
    <t>71</t>
  </si>
  <si>
    <t>01</t>
  </si>
  <si>
    <t>倉敷</t>
  </si>
  <si>
    <t>16</t>
  </si>
  <si>
    <t>武蔵越生</t>
  </si>
  <si>
    <t>99</t>
  </si>
  <si>
    <t>山形県</t>
  </si>
  <si>
    <t>遊学館</t>
  </si>
  <si>
    <t>93</t>
  </si>
  <si>
    <t>33</t>
  </si>
  <si>
    <t>理工</t>
  </si>
  <si>
    <t>東京都</t>
  </si>
  <si>
    <t>人間科</t>
  </si>
  <si>
    <t>早稲田実業</t>
  </si>
  <si>
    <t>17</t>
  </si>
  <si>
    <t>佐久長聖</t>
  </si>
  <si>
    <t>茨城県</t>
  </si>
  <si>
    <t>西脇工業</t>
  </si>
  <si>
    <t>神奈川県</t>
  </si>
  <si>
    <t>95</t>
  </si>
  <si>
    <t>基幹理工</t>
  </si>
  <si>
    <t>宮崎県</t>
  </si>
  <si>
    <t>小林</t>
  </si>
  <si>
    <t>91</t>
  </si>
  <si>
    <t>74</t>
  </si>
  <si>
    <t>秋田工業</t>
  </si>
  <si>
    <t>千葉県</t>
  </si>
  <si>
    <t>鹿児島実業</t>
  </si>
  <si>
    <t>長崎県</t>
  </si>
  <si>
    <t>八女工業</t>
  </si>
  <si>
    <t>68</t>
  </si>
  <si>
    <t>宮城県</t>
  </si>
  <si>
    <t>利府</t>
  </si>
  <si>
    <t>那須拓陽</t>
  </si>
  <si>
    <t>京都府</t>
  </si>
  <si>
    <t>大分県</t>
  </si>
  <si>
    <t>大分西</t>
  </si>
  <si>
    <t>61</t>
  </si>
  <si>
    <t>富里</t>
  </si>
  <si>
    <t>92</t>
  </si>
  <si>
    <t>出雲工業</t>
  </si>
  <si>
    <t>90</t>
  </si>
  <si>
    <t>67</t>
  </si>
  <si>
    <t>35</t>
  </si>
  <si>
    <t>現代ﾋﾞｼﾞﾈｽ</t>
  </si>
  <si>
    <t>世羅</t>
  </si>
  <si>
    <t>経営情報</t>
  </si>
  <si>
    <t>山梨学大附属</t>
  </si>
  <si>
    <t>報徳学園</t>
  </si>
  <si>
    <t>北海道</t>
  </si>
  <si>
    <t>大阪府</t>
  </si>
  <si>
    <t>田村</t>
  </si>
  <si>
    <t>62</t>
  </si>
  <si>
    <t>大牟田</t>
  </si>
  <si>
    <t>山口県</t>
  </si>
  <si>
    <t>西京</t>
  </si>
  <si>
    <t>藤沢翔陵</t>
  </si>
  <si>
    <t>86</t>
  </si>
  <si>
    <t>情報ｺﾐｭﾆｹｰｼｮﾝ</t>
  </si>
  <si>
    <t>文</t>
  </si>
  <si>
    <t>浜松日体</t>
  </si>
  <si>
    <t>桂</t>
  </si>
  <si>
    <t>室蘭大谷</t>
  </si>
  <si>
    <t>上野工業</t>
  </si>
  <si>
    <t>須磨学園</t>
  </si>
  <si>
    <t>埼玉栄</t>
  </si>
  <si>
    <t>諫早</t>
  </si>
  <si>
    <t>仙台育英</t>
  </si>
  <si>
    <t>八千代松陰</t>
  </si>
  <si>
    <t>熊本県</t>
  </si>
  <si>
    <t>作新学院</t>
  </si>
  <si>
    <t>64</t>
  </si>
  <si>
    <t>滋賀県</t>
  </si>
  <si>
    <t>83</t>
  </si>
  <si>
    <t>地域環境科</t>
  </si>
  <si>
    <t>国際食料情報</t>
  </si>
  <si>
    <t>鳥取県</t>
  </si>
  <si>
    <t>応用生物科</t>
  </si>
  <si>
    <t>豊川工業</t>
  </si>
  <si>
    <t>84</t>
  </si>
  <si>
    <t>光星学院</t>
  </si>
  <si>
    <t>ﾋﾞｼﾞﾈｽ情報</t>
  </si>
  <si>
    <t>熊本国府</t>
  </si>
  <si>
    <t>87</t>
  </si>
  <si>
    <t>東京学館新潟</t>
  </si>
  <si>
    <t>九州学院</t>
  </si>
  <si>
    <t>69</t>
  </si>
  <si>
    <t>体育</t>
  </si>
  <si>
    <t>和歌山北</t>
  </si>
  <si>
    <t>洛南</t>
  </si>
  <si>
    <t>79</t>
  </si>
  <si>
    <t>東北</t>
  </si>
  <si>
    <t>78</t>
  </si>
  <si>
    <t>佐賀北</t>
  </si>
  <si>
    <t>医療技術</t>
  </si>
  <si>
    <t>札幌山の手</t>
  </si>
  <si>
    <t>国際政治経済</t>
  </si>
  <si>
    <t>福井県</t>
  </si>
  <si>
    <t>社会情報</t>
  </si>
  <si>
    <t>総合文化政策</t>
  </si>
  <si>
    <t>水城</t>
  </si>
  <si>
    <t>美方</t>
  </si>
  <si>
    <t>千原台</t>
  </si>
  <si>
    <t>80</t>
  </si>
  <si>
    <t>学連　一郎</t>
  </si>
  <si>
    <t>学連　三郎</t>
  </si>
  <si>
    <t>学連　四郎</t>
  </si>
  <si>
    <t>学連　五郎</t>
  </si>
  <si>
    <t>学連　六郎</t>
  </si>
  <si>
    <t>○</t>
  </si>
  <si>
    <t>ｶﾞｸﾚﾝ ﾛｸﾛｳ</t>
  </si>
  <si>
    <t>ｶﾞｸﾚﾝ ｲﾁﾛｳ</t>
  </si>
  <si>
    <t>ｶﾞｸﾚﾝ ｻﾌﾞﾛｳ</t>
  </si>
  <si>
    <t>ｶﾞｸﾚﾝ ｼﾛｳ</t>
  </si>
  <si>
    <t>ｶﾞｸﾚﾝ ｺﾞﾛｳ</t>
  </si>
  <si>
    <t>経済</t>
  </si>
  <si>
    <t>文</t>
  </si>
  <si>
    <t>法</t>
  </si>
  <si>
    <t>東京都</t>
  </si>
  <si>
    <t>学連付属</t>
  </si>
  <si>
    <t>00</t>
  </si>
  <si>
    <t>01</t>
  </si>
  <si>
    <t>02</t>
  </si>
  <si>
    <t>03</t>
  </si>
  <si>
    <t>04</t>
  </si>
  <si>
    <t>05</t>
  </si>
  <si>
    <t>①大学名をリストから選択してください。</t>
  </si>
  <si>
    <t>学連　二郎</t>
  </si>
  <si>
    <t>ｶﾞｸﾚﾝ ｼﾞﾛｳ</t>
  </si>
  <si>
    <t>駅伝
主将</t>
  </si>
  <si>
    <t>ﾌﾘｶﾞﾅ</t>
  </si>
  <si>
    <t>76</t>
  </si>
  <si>
    <t>大津　顕杜</t>
  </si>
  <si>
    <t>ｵｵﾂ ｹﾝﾄ</t>
  </si>
  <si>
    <t>設楽　啓太</t>
  </si>
  <si>
    <t>ｼﾀﾗ ｹｲﾀ</t>
  </si>
  <si>
    <t>設楽　悠太</t>
  </si>
  <si>
    <t>ｼﾀﾗ ﾕｳﾀ</t>
  </si>
  <si>
    <t>駒澤大学</t>
  </si>
  <si>
    <t>大八木　弘明</t>
  </si>
  <si>
    <t>ｷｼﾓﾄ ﾄﾓﾋﾛ</t>
  </si>
  <si>
    <t>ｸﾎﾞﾀ ｼﾉﾌﾞ</t>
  </si>
  <si>
    <t>鯖江</t>
  </si>
  <si>
    <t>郡司　貴大</t>
  </si>
  <si>
    <t>ｸﾞﾝｼﾞ ﾀｶﾋﾛ</t>
  </si>
  <si>
    <t>大分東明</t>
  </si>
  <si>
    <t>油布　郁人</t>
  </si>
  <si>
    <t>ﾕﾌ ｲｸﾄ</t>
  </si>
  <si>
    <t>山梨学院大学</t>
  </si>
  <si>
    <t>上田　誠仁</t>
  </si>
  <si>
    <t>鳥取中央育英</t>
  </si>
  <si>
    <t>白鷗大足利</t>
  </si>
  <si>
    <t>西武台千葉</t>
  </si>
  <si>
    <t>中央大学</t>
  </si>
  <si>
    <t>國學院久我山</t>
  </si>
  <si>
    <t>相場　祐人</t>
  </si>
  <si>
    <t>ｱｲﾊﾞ ﾕｳﾄ</t>
  </si>
  <si>
    <t>東京農業大学</t>
  </si>
  <si>
    <t>佐藤　達也</t>
  </si>
  <si>
    <t>ｻﾄｳ ﾀﾂﾔ</t>
  </si>
  <si>
    <t>津野　浩大</t>
  </si>
  <si>
    <t>ﾂﾉ ｺｳﾀﾞｲ</t>
  </si>
  <si>
    <t>高知農業</t>
  </si>
  <si>
    <t>城西大学</t>
  </si>
  <si>
    <t>櫛部　静二</t>
  </si>
  <si>
    <t>防府西</t>
  </si>
  <si>
    <t>平田　啓介</t>
  </si>
  <si>
    <t>ﾋﾗﾀ ｹｲｽｹ</t>
  </si>
  <si>
    <t>山口　浩勢</t>
  </si>
  <si>
    <t>ﾔﾏｸﾞﾁ ｺｳｾｲ</t>
  </si>
  <si>
    <t>惟信</t>
  </si>
  <si>
    <t>早稲田大学</t>
  </si>
  <si>
    <t>礒　繁雄</t>
  </si>
  <si>
    <t>渡辺　康幸</t>
  </si>
  <si>
    <t>ｵｵｻｺ ｽｸﾞﾙ</t>
  </si>
  <si>
    <t>ｼｶﾀ ﾌﾐﾉﾘ</t>
  </si>
  <si>
    <t>青山学院大学</t>
  </si>
  <si>
    <t>原　晋</t>
  </si>
  <si>
    <t>教育人間科</t>
  </si>
  <si>
    <t>日本体育大学</t>
  </si>
  <si>
    <t>別府　健至</t>
  </si>
  <si>
    <t>服部　翔大</t>
  </si>
  <si>
    <t>ﾊｯﾄﾘ ｼｮｳﾀ</t>
  </si>
  <si>
    <t>本田　匠</t>
  </si>
  <si>
    <t>ﾎﾝﾀﾞ ﾀｸﾐ</t>
  </si>
  <si>
    <t>矢野　圭吾</t>
  </si>
  <si>
    <t>ﾔﾉ ｹｲｺﾞ</t>
  </si>
  <si>
    <t>明治大学</t>
  </si>
  <si>
    <t>西　弘美</t>
  </si>
  <si>
    <t>石間　涼</t>
  </si>
  <si>
    <t>ｲｼﾏ ﾘｮｳ</t>
  </si>
  <si>
    <t>北　魁道</t>
  </si>
  <si>
    <t>ｷﾀ ｶｲﾄﾞｳ</t>
  </si>
  <si>
    <t>廣瀨　大貴</t>
  </si>
  <si>
    <t>ﾋﾛｾ ﾀﾞｲｷ</t>
  </si>
  <si>
    <t>徳島県</t>
  </si>
  <si>
    <t>日章学園</t>
  </si>
  <si>
    <t>政経</t>
  </si>
  <si>
    <t>國學院大學</t>
  </si>
  <si>
    <t>柏日体</t>
  </si>
  <si>
    <t>人間開発</t>
  </si>
  <si>
    <t>寺田　夏生</t>
  </si>
  <si>
    <t>ﾃﾗﾀﾞ ﾅﾂｷ</t>
  </si>
  <si>
    <t>帝京大学</t>
  </si>
  <si>
    <t>中野　孝行</t>
  </si>
  <si>
    <t>蛯名　聡勝</t>
  </si>
  <si>
    <t>ｴﾋﾞﾅ ﾄｼｶﾂ</t>
  </si>
  <si>
    <t>難波　幸貴</t>
  </si>
  <si>
    <t>ﾅﾝﾊﾞ ｺｳｷ</t>
  </si>
  <si>
    <t>中央学院大学</t>
  </si>
  <si>
    <t>東海大山形</t>
  </si>
  <si>
    <t>日立工業</t>
  </si>
  <si>
    <t>如水館</t>
  </si>
  <si>
    <t>田中　瑞穂</t>
  </si>
  <si>
    <t>ﾀﾅｶ ﾐｽﾞﾎ</t>
  </si>
  <si>
    <t>県立西宮</t>
  </si>
  <si>
    <t>上武大学</t>
  </si>
  <si>
    <t>花田　勝彦</t>
  </si>
  <si>
    <t>山岸　宏貴</t>
  </si>
  <si>
    <t>ﾔﾏｷﾞｼ ﾋﾛｷ</t>
  </si>
  <si>
    <t>高田北城</t>
  </si>
  <si>
    <t>神奈川大学</t>
  </si>
  <si>
    <t>大後　栄治</t>
  </si>
  <si>
    <t>駅伝
主将</t>
  </si>
  <si>
    <t>★5000m、10000m　　　　　　
公認最高記録</t>
  </si>
  <si>
    <t>ﾊｰﾌ､★20km　　　　　　　
公認最高記録</t>
  </si>
  <si>
    <t>順天堂大学</t>
  </si>
  <si>
    <t>臼田　稔宏</t>
  </si>
  <si>
    <t>ｳｽﾀﾞ ﾄｼﾋﾛ</t>
  </si>
  <si>
    <t>山本　修平</t>
  </si>
  <si>
    <t>ﾔﾏﾓﾄ ｼｭｳﾍｲ</t>
  </si>
  <si>
    <t>時習館</t>
  </si>
  <si>
    <t>学法石川</t>
  </si>
  <si>
    <t>佐久間　建</t>
  </si>
  <si>
    <t>ｻｸﾏ ﾀｹﾙ</t>
  </si>
  <si>
    <t>田口　雅也</t>
  </si>
  <si>
    <t>ﾀｸﾞﾁ ﾏｻﾔ</t>
  </si>
  <si>
    <t>中村　匠吾</t>
  </si>
  <si>
    <t>ﾅｶﾑﾗ ｼｮｳｺﾞ</t>
  </si>
  <si>
    <t>村山　謙太</t>
  </si>
  <si>
    <t>ﾑﾗﾔﾏ ｹﾝﾀ</t>
  </si>
  <si>
    <t>明成</t>
  </si>
  <si>
    <t>有村　優樹</t>
  </si>
  <si>
    <t>ｱﾘﾑﾗ ﾕｳｷ</t>
  </si>
  <si>
    <t>八木沢　元樹</t>
  </si>
  <si>
    <t>ﾔｷﾞｻﾜ ｹﾞﾝｷ</t>
  </si>
  <si>
    <t>大六野　秀畝</t>
  </si>
  <si>
    <t>ﾀﾞｲﾛｸﾉ ｼｭｳﾎ</t>
  </si>
  <si>
    <t>鹿児島城西</t>
  </si>
  <si>
    <t>文元　慧</t>
  </si>
  <si>
    <t>ﾌﾐﾓﾄ ｹｲ</t>
  </si>
  <si>
    <t>農</t>
  </si>
  <si>
    <t>西湘</t>
  </si>
  <si>
    <t>代田　修平</t>
  </si>
  <si>
    <t>ｼﾛﾀ ｼｭｳﾍｲ</t>
  </si>
  <si>
    <t>須河　宏紀</t>
  </si>
  <si>
    <t>ｽｶﾞﾜ ﾋﾛｷ</t>
  </si>
  <si>
    <t>富山県</t>
  </si>
  <si>
    <t>富山商業</t>
  </si>
  <si>
    <t>多田　要</t>
  </si>
  <si>
    <t>ﾀﾀﾞ ｶﾅﾒ</t>
  </si>
  <si>
    <t>高岡向陵</t>
  </si>
  <si>
    <t>新庄　翔太</t>
  </si>
  <si>
    <t>ｼﾝｼﾞｮｳ ｼｮｳﾀ</t>
  </si>
  <si>
    <t>水野　増彦</t>
  </si>
  <si>
    <t>甲斐　翔太</t>
  </si>
  <si>
    <t>ｶｲ ｼｮｳﾀ</t>
  </si>
  <si>
    <t>鈴木　悠介</t>
  </si>
  <si>
    <t>ｽｽﾞｷ ﾕｳｽｹ</t>
  </si>
  <si>
    <t>木村　勇貴</t>
  </si>
  <si>
    <t>ｷﾑﾗ ﾕｳｷ</t>
  </si>
  <si>
    <t>遠藤　正人</t>
  </si>
  <si>
    <t>ｴﾝﾄﾞｳ ﾏｻﾄ</t>
  </si>
  <si>
    <t>仙台三</t>
  </si>
  <si>
    <t>高橋　宗司</t>
  </si>
  <si>
    <t>ﾀｶﾊｼ ｿｳｼ</t>
  </si>
  <si>
    <t>藤川　拓也</t>
  </si>
  <si>
    <t>ﾌｼﾞｶﾜ ﾀｸﾔ</t>
  </si>
  <si>
    <t>72</t>
  </si>
  <si>
    <t>柿沼　昂太</t>
  </si>
  <si>
    <t>ｶｷﾇﾏ ｺｳﾀ</t>
  </si>
  <si>
    <t>大下　稔樹</t>
  </si>
  <si>
    <t>ｵｵｼﾀ ﾄｼｷ</t>
  </si>
  <si>
    <t>沖守　怜</t>
  </si>
  <si>
    <t>ｵｷﾓﾘ ｻﾄｼ</t>
  </si>
  <si>
    <t>大塚</t>
  </si>
  <si>
    <t>大西　淳貴</t>
  </si>
  <si>
    <t>ｵｵﾆｼ ｼﾞｭﾝｷ</t>
  </si>
  <si>
    <t>飾磨工業</t>
  </si>
  <si>
    <t>倉田　翔平</t>
  </si>
  <si>
    <t>ｸﾗﾀ ｼｮｳﾍｲ</t>
  </si>
  <si>
    <t>佐々木　天太</t>
  </si>
  <si>
    <t>ｻｻｷ ﾃﾝﾀ</t>
  </si>
  <si>
    <t>佐藤　舜</t>
  </si>
  <si>
    <t>ｻﾄｳ ｼｭﾝ</t>
  </si>
  <si>
    <t>松元　航</t>
  </si>
  <si>
    <t>ﾏﾂﾓﾄ ﾜﾀﾙ</t>
  </si>
  <si>
    <t>米沢中央</t>
  </si>
  <si>
    <t>横内　佑太朗</t>
  </si>
  <si>
    <t>ﾖｺｳﾁ ﾕｳﾀﾛｳ</t>
  </si>
  <si>
    <t>山城</t>
  </si>
  <si>
    <t>ｲﾉｳｴ ﾋﾛﾄ</t>
  </si>
  <si>
    <t>鎮西学院</t>
  </si>
  <si>
    <t>岐阜県</t>
  </si>
  <si>
    <t>中京</t>
  </si>
  <si>
    <t>ﾐﾜ ｼﾝﾀﾛｳ</t>
  </si>
  <si>
    <t>島田</t>
  </si>
  <si>
    <t>山本　和樹</t>
  </si>
  <si>
    <t>ﾔﾏﾓﾄ ｶｽﾞｷ</t>
  </si>
  <si>
    <t>浅岡　満憲</t>
  </si>
  <si>
    <t>ｱｻｵｶ ﾐﾂﾉﾘ</t>
  </si>
  <si>
    <t>岩渕　慎矢</t>
  </si>
  <si>
    <t>ｲﾜﾌﾞﾁ ｼﾝﾔ</t>
  </si>
  <si>
    <t>竹内　竜真</t>
  </si>
  <si>
    <t>ﾀｹｳﾁ ﾘｮｳﾏ</t>
  </si>
  <si>
    <t>柏部　孝太郎</t>
  </si>
  <si>
    <t>三島北</t>
  </si>
  <si>
    <t>柿原　聖哉</t>
  </si>
  <si>
    <t>関大北陽</t>
  </si>
  <si>
    <t>猪狩　大樹</t>
  </si>
  <si>
    <t>ｲｶﾞﾘ ﾀﾞｲｷ</t>
  </si>
  <si>
    <t>小山　司</t>
  </si>
  <si>
    <t>ｺﾔﾏ ﾂｶｻ</t>
  </si>
  <si>
    <t>田中　健人</t>
  </si>
  <si>
    <t>ﾀﾅｶ ｹﾝﾄ</t>
  </si>
  <si>
    <t>早川　昇平</t>
  </si>
  <si>
    <t>ﾊﾔｶﾜ ｼｮｳﾍｲ</t>
  </si>
  <si>
    <t>松村　元輝</t>
  </si>
  <si>
    <t>ﾏﾂﾑﾗ ｹﾞﾝｷ</t>
  </si>
  <si>
    <t>村山　紘太</t>
  </si>
  <si>
    <t>ﾑﾗﾔﾏ ｺｳﾀ</t>
  </si>
  <si>
    <t>横田　良輔</t>
  </si>
  <si>
    <t>ﾖｺﾀ ﾘｮｳｽｹ</t>
  </si>
  <si>
    <t>岡本　雄大</t>
  </si>
  <si>
    <t>ｵｶﾓﾄ ﾕｳﾀﾞｲ</t>
  </si>
  <si>
    <t>岡山工業</t>
  </si>
  <si>
    <t>沼田　大貴</t>
  </si>
  <si>
    <t>ﾇﾏﾀ ﾀﾞｲｷ</t>
  </si>
  <si>
    <t>及川　佑太</t>
  </si>
  <si>
    <t>ｵｲｶﾜ ﾕｳﾀ</t>
  </si>
  <si>
    <t>木部　誠人</t>
  </si>
  <si>
    <t>ｷﾍﾞ ﾏｺﾄ</t>
  </si>
  <si>
    <t>山田　侑紀</t>
  </si>
  <si>
    <t>ﾔﾏﾀﾞ ﾕｳｷ</t>
  </si>
  <si>
    <t>越川　一紀</t>
  </si>
  <si>
    <t>ｽﾎﾟｰﾂ健康科</t>
  </si>
  <si>
    <t>豊川</t>
  </si>
  <si>
    <t>小澤　一真</t>
  </si>
  <si>
    <t>ｵｻﾞﾜ ｶｽﾞﾏ</t>
  </si>
  <si>
    <t>滋賀学園</t>
  </si>
  <si>
    <t>狩野　良太</t>
  </si>
  <si>
    <t>ｶﾉｳ ﾘｮｳﾀ</t>
  </si>
  <si>
    <t>西郷　貴之</t>
  </si>
  <si>
    <t>ｻｲｺﾞｳ ﾀｶﾕｷ</t>
  </si>
  <si>
    <t>松村　和樹</t>
  </si>
  <si>
    <t>ﾏﾂﾑﾗ ｶｽﾞｷ</t>
  </si>
  <si>
    <t>松村　優樹</t>
  </si>
  <si>
    <t>ﾏﾂﾑﾗ ﾕｳｷ</t>
  </si>
  <si>
    <t>氏名</t>
  </si>
  <si>
    <t>駅伝監督</t>
  </si>
  <si>
    <t>駅伝
主将</t>
  </si>
  <si>
    <t>関東　一郎</t>
  </si>
  <si>
    <t>関東　次郎</t>
  </si>
  <si>
    <t>関東学連大学</t>
  </si>
  <si>
    <t>関東　三郎</t>
  </si>
  <si>
    <t>②左端の「ナンバー」欄に、該当区間にエントリーする選手のナンバーを入力してください。（「チームエントリー一覧」シートをご参照ください）。
選手のデータが自動的に入力されますのでご確認ください。</t>
  </si>
  <si>
    <t>③右側にあります部長名、監督名など必要事項を入力してください。</t>
  </si>
  <si>
    <t>学連　二郎</t>
  </si>
  <si>
    <t>学連　花子</t>
  </si>
  <si>
    <t>東洋大学</t>
  </si>
  <si>
    <t>明治大学</t>
  </si>
  <si>
    <t>早稲田大学</t>
  </si>
  <si>
    <t>青山学院大学</t>
  </si>
  <si>
    <t>城西大学</t>
  </si>
  <si>
    <t>順天堂大学</t>
  </si>
  <si>
    <t>中央大学</t>
  </si>
  <si>
    <t>國學院大學</t>
  </si>
  <si>
    <t>日本体育大学</t>
  </si>
  <si>
    <t>帝京大学</t>
  </si>
  <si>
    <t>上武大学</t>
  </si>
  <si>
    <t>神奈川大学</t>
  </si>
  <si>
    <t>日本大学</t>
  </si>
  <si>
    <t>法政大学</t>
  </si>
  <si>
    <t>東京農業大学</t>
  </si>
  <si>
    <t>★20km、ﾊｰﾌ　　　　　　　
公認最高タイム</t>
  </si>
  <si>
    <t>狭山ヶ丘</t>
  </si>
  <si>
    <t>大曲工業</t>
  </si>
  <si>
    <t>前橋育英</t>
  </si>
  <si>
    <t>日下　佳祐</t>
  </si>
  <si>
    <t>ｸｻｶ ｹｲｽｹ</t>
  </si>
  <si>
    <t>小高工業</t>
  </si>
  <si>
    <t>延藤　潤</t>
  </si>
  <si>
    <t>ﾉﾌﾞﾄｳ ｼﾞｭﾝ</t>
  </si>
  <si>
    <t>三木</t>
  </si>
  <si>
    <t>今井　憲久</t>
  </si>
  <si>
    <t>ｲﾏｲ ﾉﾘﾋｻ</t>
  </si>
  <si>
    <t>髙久　龍</t>
  </si>
  <si>
    <t>ﾀｶｸ ﾘｭｳ</t>
  </si>
  <si>
    <t>淀川　弦太</t>
  </si>
  <si>
    <t>ﾖﾄﾞｶﾜ ｹﾞﾝﾀ</t>
  </si>
  <si>
    <t>秋田中央</t>
  </si>
  <si>
    <t>服部　勇馬</t>
  </si>
  <si>
    <t>ﾊｯﾄﾘ ﾕｳﾏ</t>
  </si>
  <si>
    <t>瀬畑　雄介</t>
  </si>
  <si>
    <t>岸本　朋紘</t>
  </si>
  <si>
    <t>窪田　忍</t>
  </si>
  <si>
    <t>染谷　滉二</t>
  </si>
  <si>
    <t>ｿﾒﾔ ｺｳｼﾞ</t>
  </si>
  <si>
    <t>黒川　翔矢</t>
  </si>
  <si>
    <t>ｸﾛｶﾜ ｼｮｳﾔ</t>
  </si>
  <si>
    <t>其田　健也</t>
  </si>
  <si>
    <t>ｿﾉﾀ ｹﾝﾔ</t>
  </si>
  <si>
    <t>古谷　紘一</t>
  </si>
  <si>
    <t>松井　智靖</t>
  </si>
  <si>
    <t>ﾏﾂｲ ﾄﾓﾔｽ</t>
  </si>
  <si>
    <t>横手　健</t>
  </si>
  <si>
    <t>ﾖｺﾃ ｹﾝ</t>
  </si>
  <si>
    <t>牟田　祐樹</t>
  </si>
  <si>
    <t>ﾑﾀ ﾕｳｷ</t>
  </si>
  <si>
    <t>西武文理</t>
  </si>
  <si>
    <t>木村　慎</t>
  </si>
  <si>
    <t>ｷﾑﾗ ｼﾝ</t>
  </si>
  <si>
    <t>山田　稜</t>
  </si>
  <si>
    <t>ﾔﾏﾀﾞ ﾘｮｳ</t>
  </si>
  <si>
    <t>5</t>
  </si>
  <si>
    <t>相原　将仁</t>
  </si>
  <si>
    <t>ｱｲﾊﾗ ﾏｻﾋﾄ</t>
  </si>
  <si>
    <t>大迫　傑</t>
  </si>
  <si>
    <t>志方　文典</t>
  </si>
  <si>
    <t>田中　鴻佑</t>
  </si>
  <si>
    <t>ﾀﾅｶ ｺｳｽｹ</t>
  </si>
  <si>
    <t>田口　大貴</t>
  </si>
  <si>
    <t>ﾀｸﾞﾁ ﾀﾞｲｷ</t>
  </si>
  <si>
    <t>秋田</t>
  </si>
  <si>
    <t>高田　康暉</t>
  </si>
  <si>
    <t>ﾀｶﾀﾞ ｺｳｷ</t>
  </si>
  <si>
    <t>三浦　雅裕</t>
  </si>
  <si>
    <t>ﾐｳﾗ ﾏｻﾋﾛ</t>
  </si>
  <si>
    <t>柳　利幸</t>
  </si>
  <si>
    <t>ﾔﾅｷﾞ ﾄｼﾕｷ</t>
  </si>
  <si>
    <t>早大本庄</t>
  </si>
  <si>
    <t>星稜</t>
  </si>
  <si>
    <t>小椋　裕介</t>
  </si>
  <si>
    <t>ｵｸﾞﾗ ﾕｳｽｹ</t>
  </si>
  <si>
    <t>橋本　崚</t>
  </si>
  <si>
    <t>ﾊｼﾓﾄ ﾘｮｳ</t>
  </si>
  <si>
    <t>山村　隼</t>
  </si>
  <si>
    <t>ﾔﾏﾑﾗ ｼｭﾝ</t>
  </si>
  <si>
    <t>杵島　凌太</t>
  </si>
  <si>
    <t>ｷｼﾏ ﾘｮｳﾀ</t>
  </si>
  <si>
    <t>黒川　遼</t>
  </si>
  <si>
    <t>ｸﾛｶﾜ ﾘｮｳ</t>
  </si>
  <si>
    <t>寺田　博英</t>
  </si>
  <si>
    <t>ﾃﾗﾀﾞ ﾋﾛﾋﾃﾞ</t>
  </si>
  <si>
    <t>福岡大大濠</t>
  </si>
  <si>
    <t>二平　智裕</t>
  </si>
  <si>
    <t>ﾆﾍｲ ﾄﾓﾋﾛ</t>
  </si>
  <si>
    <t>岩崎　祐樹</t>
  </si>
  <si>
    <t>ｲﾜｻｷ ﾕｳｷ</t>
  </si>
  <si>
    <t>小野　栄大</t>
  </si>
  <si>
    <t>ｵﾉ ｴｲﾀﾞｲ</t>
  </si>
  <si>
    <t>稲田　翔威</t>
  </si>
  <si>
    <t>ｲﾅﾀﾞ ｼｮｳｲ</t>
  </si>
  <si>
    <t>松枝　博輝</t>
  </si>
  <si>
    <t>ﾏﾂｴﾀﾞ ﾋﾛｷ</t>
  </si>
  <si>
    <t>相洋</t>
  </si>
  <si>
    <t>徳永　照</t>
  </si>
  <si>
    <t>ﾄｸﾅｶﾞ ｼｮｳ</t>
  </si>
  <si>
    <t>藤井　寛之</t>
  </si>
  <si>
    <t>ﾌｼﾞｲ ﾋﾛﾕｷ</t>
  </si>
  <si>
    <t>松山　雄太朗</t>
  </si>
  <si>
    <t>ﾏﾂﾔﾏ ﾕｳﾀﾛｳ</t>
  </si>
  <si>
    <t>阿部　竜巳</t>
  </si>
  <si>
    <t>ｱﾍﾞ ﾀﾂﾐ</t>
  </si>
  <si>
    <t>井上　大仁</t>
  </si>
  <si>
    <t>桃澤　大祐</t>
  </si>
  <si>
    <t>上伊那農業</t>
  </si>
  <si>
    <t>市立尼崎</t>
  </si>
  <si>
    <t>前田　拓哉</t>
  </si>
  <si>
    <t>ﾏｴﾀﾞ ﾀｸﾔ</t>
  </si>
  <si>
    <t>前田　康弘</t>
  </si>
  <si>
    <t>牛山　雄平</t>
  </si>
  <si>
    <t>ｳｼﾔﾏ ﾕｳﾍｲ</t>
  </si>
  <si>
    <t>諏訪二葉</t>
  </si>
  <si>
    <t>吾妻　佑起</t>
  </si>
  <si>
    <t>ｱﾂﾞﾏ ﾕｳｷ</t>
  </si>
  <si>
    <t>中瀬　薫</t>
  </si>
  <si>
    <t>ﾅｶｾ ｶｵﾙ</t>
  </si>
  <si>
    <t>廣川　倖暉</t>
  </si>
  <si>
    <t>ﾋﾛｶﾜ ｺｳｷ</t>
  </si>
  <si>
    <t>神道文化</t>
  </si>
  <si>
    <t>奥野　翔弥</t>
  </si>
  <si>
    <t>ｵｸﾉ ｼｮｳﾔ</t>
  </si>
  <si>
    <t>勝亦　祐太</t>
  </si>
  <si>
    <t>ｶﾂﾏﾀ ﾕｳﾀ</t>
  </si>
  <si>
    <t>小泉　雄輝</t>
  </si>
  <si>
    <t>ｺｲｽﾞﾐ ﾖｼｷ</t>
  </si>
  <si>
    <t>山中　秀仁</t>
  </si>
  <si>
    <t>ﾔﾏﾅｶ ﾋﾃﾞﾄ</t>
  </si>
  <si>
    <t>興國</t>
  </si>
  <si>
    <t>千葉　一慶</t>
  </si>
  <si>
    <t>ﾁﾊﾞ ｶｽﾞﾖｼ</t>
  </si>
  <si>
    <t>川越南</t>
  </si>
  <si>
    <t>熊崎　健人</t>
  </si>
  <si>
    <t>ｸﾏｻﾞｷ ﾀｹﾄ</t>
  </si>
  <si>
    <t>杉山　連哉</t>
  </si>
  <si>
    <t>ｽｷﾞﾔﾏ ﾚﾝﾔ</t>
  </si>
  <si>
    <t>柳原　貴大</t>
  </si>
  <si>
    <t>ﾔｷﾞﾊﾗ ﾀｶﾋﾛ</t>
  </si>
  <si>
    <t>会津学鳳</t>
  </si>
  <si>
    <t>阿南　堅也</t>
  </si>
  <si>
    <t>ｱﾅﾝ ｹﾝﾔ</t>
  </si>
  <si>
    <t>竹本　紘希</t>
  </si>
  <si>
    <t>ﾀｹﾓﾄ ﾋﾛｷ</t>
  </si>
  <si>
    <t>松下　弘大</t>
  </si>
  <si>
    <t>ﾏﾂｼﾀ ｺｳﾀﾞｲ</t>
  </si>
  <si>
    <t>銚子商業</t>
  </si>
  <si>
    <t>塩谷　桂大</t>
  </si>
  <si>
    <t>ｼｵﾔ ｹｲﾀ</t>
  </si>
  <si>
    <t>潰滝　大記</t>
  </si>
  <si>
    <t>ﾂｴﾀｷ ﾋﾛﾉﾘ</t>
  </si>
  <si>
    <t>笠田</t>
  </si>
  <si>
    <t>大東文化大学</t>
  </si>
  <si>
    <t>ｽﾎﾟｰﾂ･健康科</t>
  </si>
  <si>
    <t>松山</t>
  </si>
  <si>
    <t>大﨑　翔也</t>
  </si>
  <si>
    <t>ｵｵｻｷ ｼｮｳﾔ</t>
  </si>
  <si>
    <t>環境創造</t>
  </si>
  <si>
    <t>大西　亮</t>
  </si>
  <si>
    <t>ｵｵﾆｼ ﾘｮｳ</t>
  </si>
  <si>
    <t>小松島西</t>
  </si>
  <si>
    <t>片川　準二</t>
  </si>
  <si>
    <t>ｶﾀｶﾜ ｼﾞｭﾝｼﾞ</t>
  </si>
  <si>
    <t>国際関係</t>
  </si>
  <si>
    <t>吉川　修平</t>
  </si>
  <si>
    <t>ｷﾂｶﾜ ｼｭｳﾍｲ</t>
  </si>
  <si>
    <t>市立松戸</t>
  </si>
  <si>
    <t>池田　紀保</t>
  </si>
  <si>
    <t>ｲｹﾀﾞ ﾉﾘﾔｽ</t>
  </si>
  <si>
    <t>市田　孝</t>
  </si>
  <si>
    <t>ｲﾁﾀﾞ ﾀｶｼ</t>
  </si>
  <si>
    <t>市田　宏</t>
  </si>
  <si>
    <t>ｲﾁﾀﾞ ﾋﾛｼ</t>
  </si>
  <si>
    <t>植木　章文</t>
  </si>
  <si>
    <t>ｳｴｷ ｱｷﾌﾐ</t>
  </si>
  <si>
    <t>平塚　祐三</t>
  </si>
  <si>
    <t>ﾋﾗﾂｶ ﾕｳｿﾞｳ</t>
  </si>
  <si>
    <t>大隅　裕介</t>
  </si>
  <si>
    <t>ｵｵｽﾐ ﾕｳｽｹ</t>
  </si>
  <si>
    <t>関西</t>
  </si>
  <si>
    <t>小川　嘉孝</t>
  </si>
  <si>
    <t>高津戸　翔太</t>
  </si>
  <si>
    <t>ﾀｶﾂﾄ ｼｮｳﾀ</t>
  </si>
  <si>
    <t>烏山</t>
  </si>
  <si>
    <t>石黒　大介</t>
  </si>
  <si>
    <t>ｲｼｸﾞﾛ ﾀﾞｲｽｹ</t>
  </si>
  <si>
    <t>ｶｼﾜﾍﾞ ｺｳﾀﾛｳ</t>
  </si>
  <si>
    <t>ｶｷﾊﾗ ﾏｻﾔ</t>
  </si>
  <si>
    <t>井上　雄介</t>
  </si>
  <si>
    <t>ｲﾉｳｴ ﾕｳｽｹ</t>
  </si>
  <si>
    <t>小泉　和也</t>
  </si>
  <si>
    <t>ｺｲｽﾞﾐ ｶｽﾞﾔ</t>
  </si>
  <si>
    <t>鳥栖工業</t>
  </si>
  <si>
    <t>我那覇　和真</t>
  </si>
  <si>
    <t>ｶﾞﾅﾊ ｶｽﾞﾏ</t>
  </si>
  <si>
    <t>東京実業</t>
  </si>
  <si>
    <t>西山　凌平</t>
  </si>
  <si>
    <t>ﾆｼﾔﾏ ﾘｮｳﾍｲ</t>
  </si>
  <si>
    <t>伊賀白鳳</t>
  </si>
  <si>
    <t>日本大学</t>
  </si>
  <si>
    <t>田村　優宝</t>
  </si>
  <si>
    <t>ﾀﾑﾗ ﾋﾛﾀｶ</t>
  </si>
  <si>
    <t>文理</t>
  </si>
  <si>
    <t>日向野　聖隆</t>
  </si>
  <si>
    <t>ﾋｶﾞﾉ ｷﾖﾀｶ</t>
  </si>
  <si>
    <t>佐野日大</t>
  </si>
  <si>
    <t>森谷　修平</t>
  </si>
  <si>
    <t>ﾓﾘﾔ ｼｭｳﾍｲ</t>
  </si>
  <si>
    <t>村越　直希</t>
  </si>
  <si>
    <t>ﾑﾗｺｼ ﾅｵｷ</t>
  </si>
  <si>
    <t>林　慎吾</t>
  </si>
  <si>
    <t>ﾊﾔｼ ｼﾝｺﾞ</t>
  </si>
  <si>
    <t>竹ノ内　佳樹</t>
  </si>
  <si>
    <t>ﾀｹﾉｳﾁ ﾖｼｷ</t>
  </si>
  <si>
    <t>原　祐太郎</t>
  </si>
  <si>
    <t>ﾊﾗ ﾕｳﾀﾛｳ</t>
  </si>
  <si>
    <t>高松　峻平</t>
  </si>
  <si>
    <t>ﾀｶﾏﾂ ｼｭﾝﾍﾟｲ</t>
  </si>
  <si>
    <t>柴田　真樹</t>
  </si>
  <si>
    <t>ｼﾊﾞﾀ ﾏｻｷ</t>
  </si>
  <si>
    <t>柳川</t>
  </si>
  <si>
    <t>荻野　眞乃介</t>
  </si>
  <si>
    <t>ｵｷﾞﾉ ｼﾝﾉｽｹ</t>
  </si>
  <si>
    <t>ダニエル・ムイバ・キトニー</t>
  </si>
  <si>
    <t>法政大学</t>
  </si>
  <si>
    <t>苅部　俊二</t>
  </si>
  <si>
    <t>原田　祥平</t>
  </si>
  <si>
    <t>現代福祉</t>
  </si>
  <si>
    <t>田井　慎一郎</t>
  </si>
  <si>
    <t>ﾀｲ ｼﾝｲﾁﾛｳ</t>
  </si>
  <si>
    <t>高梨　寛隆</t>
  </si>
  <si>
    <t>ﾀｶﾅｼ ﾋﾛﾀｶ</t>
  </si>
  <si>
    <t>社会</t>
  </si>
  <si>
    <t>松田　憲彦</t>
  </si>
  <si>
    <t>ﾏﾂﾀﾞ ﾉﾘﾋｺ</t>
  </si>
  <si>
    <t>黒山　和嵩</t>
  </si>
  <si>
    <t>ｸﾛﾔﾏ ｶｽﾞﾀｶ</t>
  </si>
  <si>
    <t>京都外大西</t>
  </si>
  <si>
    <t>佐野　拓馬</t>
  </si>
  <si>
    <t>ｻﾉ ﾀｸﾏ</t>
  </si>
  <si>
    <t>関口　頌悟</t>
  </si>
  <si>
    <t>ｾｷｸﾞﾁ ｼｮｳｺﾞ</t>
  </si>
  <si>
    <t>高崎</t>
  </si>
  <si>
    <t>西池　和人</t>
  </si>
  <si>
    <t>ﾆｼｲｹ ｶｽﾞﾄ</t>
  </si>
  <si>
    <t>ｽﾎﾟｰﾂ健康</t>
  </si>
  <si>
    <t>森永　貴幸</t>
  </si>
  <si>
    <t>ﾓﾘﾅｶﾞ ﾀｶﾕｷ</t>
  </si>
  <si>
    <t>佐藤　和仁</t>
  </si>
  <si>
    <t>ｻﾄｳ ｶｽﾞﾋﾄ</t>
  </si>
  <si>
    <t>中村　涼</t>
  </si>
  <si>
    <t>ﾅｶﾑﾗ ﾘｮｳ</t>
  </si>
  <si>
    <t>藤井　孝之</t>
  </si>
  <si>
    <t>ﾌｼﾞｲ ﾀｶﾕｷ</t>
  </si>
  <si>
    <t>前田　直樹</t>
  </si>
  <si>
    <t>三輪　晋大朗</t>
  </si>
  <si>
    <t>大橋　真弥</t>
  </si>
  <si>
    <t>ｵｵﾊｼ ｼﾝﾔ</t>
  </si>
  <si>
    <t>石巻</t>
  </si>
  <si>
    <t>佐野　雅治</t>
  </si>
  <si>
    <t>ｻﾉ ﾏｻﾊﾙ</t>
  </si>
  <si>
    <t>東農大二</t>
  </si>
  <si>
    <t>戸田　雅稀</t>
  </si>
  <si>
    <t>ﾄﾀﾞ ﾏｻｷ</t>
  </si>
  <si>
    <t>第90回東京箱根間往復大学駅伝競走 区間エントリー</t>
  </si>
  <si>
    <t>駒澤大学</t>
  </si>
  <si>
    <t>中央学院大学</t>
  </si>
  <si>
    <t>山梨学院大学</t>
  </si>
  <si>
    <t>東海大学</t>
  </si>
  <si>
    <t>大東文化大学</t>
  </si>
  <si>
    <t>専修大学</t>
  </si>
  <si>
    <t>拓殖大学</t>
  </si>
  <si>
    <t>国士舘大学</t>
  </si>
  <si>
    <t>石井　隆士</t>
  </si>
  <si>
    <t>高橋　拓夢</t>
  </si>
  <si>
    <t>石若　大武</t>
  </si>
  <si>
    <t>ｲｼﾜｶ ﾋﾛﾑ</t>
  </si>
  <si>
    <t>加藤　光</t>
  </si>
  <si>
    <t>ｶﾄｳ ﾋｶﾙ</t>
  </si>
  <si>
    <t>滝沢　優也</t>
  </si>
  <si>
    <t>ﾀｷｻﾞﾜ ﾕｳﾔ</t>
  </si>
  <si>
    <t>篠ノ井</t>
  </si>
  <si>
    <t>周防　俊也</t>
  </si>
  <si>
    <t>ｽｵｳ ｼｭﾝﾔ</t>
  </si>
  <si>
    <t>坂本　新</t>
  </si>
  <si>
    <t>ｻｶﾓﾄ ﾊｼﾞﾒ</t>
  </si>
  <si>
    <t>山本　航平</t>
  </si>
  <si>
    <t>ﾔﾏﾓﾄ ｺｳﾍｲ</t>
  </si>
  <si>
    <t>愛媛県</t>
  </si>
  <si>
    <t>八幡浜</t>
  </si>
  <si>
    <t>酒井　俊幸</t>
  </si>
  <si>
    <t>塩田　徹</t>
  </si>
  <si>
    <t>伊藤　銀河</t>
  </si>
  <si>
    <t>3</t>
  </si>
  <si>
    <t>齋藤　真也</t>
  </si>
  <si>
    <t>ｻｲﾄｳ ｼﾝﾔ</t>
  </si>
  <si>
    <t>山形中央</t>
  </si>
  <si>
    <t>上村　和生</t>
  </si>
  <si>
    <t>ｳｴﾑﾗ ｶｽﾞｷ</t>
  </si>
  <si>
    <t>美馬商業</t>
  </si>
  <si>
    <t>寺内　將人</t>
  </si>
  <si>
    <t>ﾃﾗｳﾁ ﾏｻﾄ</t>
  </si>
  <si>
    <t>ﾗｲﾌﾃﾞｻﾞｲﾝ</t>
  </si>
  <si>
    <t>成瀬　雅俊</t>
  </si>
  <si>
    <t>ﾅﾙｾ ﾏｻﾄｼ</t>
  </si>
  <si>
    <t>服部　弾馬</t>
  </si>
  <si>
    <t>ﾊｯﾄﾘ ﾊｽﾞﾏ</t>
  </si>
  <si>
    <t>田中　徳定</t>
  </si>
  <si>
    <t>猪浦　舜</t>
  </si>
  <si>
    <t>ｲﾉｳﾗ ｼｭﾝ</t>
  </si>
  <si>
    <t>飯能南</t>
  </si>
  <si>
    <t>西澤　佳洋</t>
  </si>
  <si>
    <t>ﾆｼｻﾞﾜ ﾖｼﾋﾛ</t>
  </si>
  <si>
    <t>馬場　翔大</t>
  </si>
  <si>
    <t>ﾊﾞﾊﾞ ｼｮｳﾀ</t>
  </si>
  <si>
    <t>二岡　康平</t>
  </si>
  <si>
    <t>ﾌﾀｵｶ ｺｳﾍｲ</t>
  </si>
  <si>
    <t>大塚　祥平</t>
  </si>
  <si>
    <t>ｵｵﾂｶ ｼｮｳﾍｲ</t>
  </si>
  <si>
    <t>中谷　圭佑</t>
  </si>
  <si>
    <t>ﾅｶﾀﾆ ｹｲｽｹ</t>
  </si>
  <si>
    <t>西山　雄介</t>
  </si>
  <si>
    <t>ﾆｼﾔﾏ ﾕｳｽｹ</t>
  </si>
  <si>
    <t>今野　泰平</t>
  </si>
  <si>
    <t>嶺井　雄宇</t>
  </si>
  <si>
    <t>ﾐﾈｲ ﾕｳ</t>
  </si>
  <si>
    <t>沖縄県</t>
  </si>
  <si>
    <t>コザ</t>
  </si>
  <si>
    <t>堤　悠生</t>
  </si>
  <si>
    <t>ﾂﾂﾐ ﾕｳｾｲ</t>
  </si>
  <si>
    <t>西条農業</t>
  </si>
  <si>
    <t>樋口　史朗</t>
  </si>
  <si>
    <t>ﾋｸﾞﾁ ｼﾛｳ</t>
  </si>
  <si>
    <t>加藤学園</t>
  </si>
  <si>
    <t>瀬戸口　文弥</t>
  </si>
  <si>
    <t>ｾﾄｸﾞﾁ ﾌﾐﾔ</t>
  </si>
  <si>
    <t>鹿児島商業</t>
  </si>
  <si>
    <t>野嶋　栄一郎</t>
  </si>
  <si>
    <t>浅川　祥史</t>
  </si>
  <si>
    <t>髙橋　広夢</t>
  </si>
  <si>
    <t>ﾀｶﾊｼ ﾋﾛﾑ</t>
  </si>
  <si>
    <t>東大附属</t>
  </si>
  <si>
    <t>山田　侑矢</t>
  </si>
  <si>
    <t>ﾔﾏﾀﾞ ﾕｳﾔ</t>
  </si>
  <si>
    <t>伊勢</t>
  </si>
  <si>
    <t>中村　信一郎</t>
  </si>
  <si>
    <t>ﾅｶﾑﾗ ｼﾝｲﾁﾛｳ</t>
  </si>
  <si>
    <t>香川県</t>
  </si>
  <si>
    <t>高松工芸</t>
  </si>
  <si>
    <t>平　和真</t>
  </si>
  <si>
    <t>ﾀｲﾗ ｶｽﾞﾏ</t>
  </si>
  <si>
    <t>武田　凜太郎</t>
  </si>
  <si>
    <t>ﾀｹﾀﾞ ﾘﾝﾀﾛｳ</t>
  </si>
  <si>
    <t>井戸　浩貴</t>
  </si>
  <si>
    <t>ｲﾄﾞ ｺｳｷ</t>
  </si>
  <si>
    <t>龍野</t>
  </si>
  <si>
    <t>佐久間和彦</t>
  </si>
  <si>
    <t>仲村　　明</t>
  </si>
  <si>
    <t>松村 　優樹</t>
  </si>
  <si>
    <t>太田　　 涼</t>
  </si>
  <si>
    <t>国學院久我山</t>
  </si>
  <si>
    <t>林　優</t>
  </si>
  <si>
    <t>ﾊﾔｼ ｽｸﾞﾙ</t>
  </si>
  <si>
    <t>山下　侑哉</t>
  </si>
  <si>
    <t>ﾔﾏｼﾀ ﾕｳﾔ</t>
  </si>
  <si>
    <t>宇和</t>
  </si>
  <si>
    <t>三宅　隆友</t>
  </si>
  <si>
    <t>ﾐﾔｹ ﾀｶﾄﾓ</t>
  </si>
  <si>
    <t>田中　孝貴</t>
  </si>
  <si>
    <t>ﾀﾅｶ ｺｳｷ</t>
  </si>
  <si>
    <t>聞谷　賢人</t>
  </si>
  <si>
    <t>ｷｸﾀﾆ ｹﾝﾄ</t>
  </si>
  <si>
    <t>愛知</t>
  </si>
  <si>
    <t>西澤　卓弥</t>
  </si>
  <si>
    <t>ﾆｼｻﾞﾜ ﾀｸﾔ</t>
  </si>
  <si>
    <t>浜松湖東</t>
  </si>
  <si>
    <t>森　湧暉</t>
  </si>
  <si>
    <t>ﾓﾘ ﾕｳｷ</t>
  </si>
  <si>
    <t>松本　穣</t>
  </si>
  <si>
    <t>小林　貴大</t>
  </si>
  <si>
    <t>97</t>
  </si>
  <si>
    <t>山田　速人</t>
  </si>
  <si>
    <t>ﾔﾏﾀﾞ ﾊﾔﾄ</t>
  </si>
  <si>
    <t>前野　貴行</t>
  </si>
  <si>
    <t>ﾏｴﾉ ﾀｶﾕｷ</t>
  </si>
  <si>
    <t>九国大附属</t>
  </si>
  <si>
    <t>小川　誉高</t>
  </si>
  <si>
    <t>ｵｶﾞﾜ ﾖｼﾀｶ</t>
  </si>
  <si>
    <t>吉田　楓</t>
  </si>
  <si>
    <t>ﾖｼﾀﾞ ｶｴﾃﾞ</t>
  </si>
  <si>
    <t>内山　義英</t>
  </si>
  <si>
    <t>井上　尚樹</t>
  </si>
  <si>
    <t>高木　康介</t>
  </si>
  <si>
    <t>石田　駿介</t>
  </si>
  <si>
    <t>ｲｼﾀﾞ ｼｭﾝｽｹ</t>
  </si>
  <si>
    <t>ｲﾉｳｴ ﾅｵｷ</t>
  </si>
  <si>
    <t>鈴木　優人</t>
  </si>
  <si>
    <t>ｽｽﾞｷ ﾕｳﾄ</t>
  </si>
  <si>
    <t>日大東北</t>
  </si>
  <si>
    <t>竹内　一輝</t>
  </si>
  <si>
    <t>ﾀｹｳﾁ ｲｯｷ</t>
  </si>
  <si>
    <t>神野　大地</t>
  </si>
  <si>
    <t>ｶﾐﾉ ﾀﾞｲﾁ</t>
  </si>
  <si>
    <t>中京大中京</t>
  </si>
  <si>
    <t>松島　良太</t>
  </si>
  <si>
    <t>ﾏﾂｼﾏ ﾘｮｳﾀ</t>
  </si>
  <si>
    <t>村井　駿</t>
  </si>
  <si>
    <t>ﾑﾗｲ ｼｭﾝ</t>
  </si>
  <si>
    <t>一色　恭志</t>
  </si>
  <si>
    <t>ｲｯｼｷ ﾀﾀﾞｼ</t>
  </si>
  <si>
    <t>内田　翼</t>
  </si>
  <si>
    <t>ｳﾁﾀﾞ ﾂﾊﾞｻ</t>
  </si>
  <si>
    <t>三野　貴史</t>
  </si>
  <si>
    <t>ﾐﾉ ﾀｶｼ</t>
  </si>
  <si>
    <t>専大松戸</t>
  </si>
  <si>
    <t>曽村　充利</t>
  </si>
  <si>
    <t>坪田　智夫</t>
  </si>
  <si>
    <t>田子　祐輝</t>
  </si>
  <si>
    <t>ﾀｺﾞ ﾕｳｷ</t>
  </si>
  <si>
    <t>法大二</t>
  </si>
  <si>
    <t>脇坂　曉史</t>
  </si>
  <si>
    <t>ﾜｷｻｶ ｱｷﾋﾄ</t>
  </si>
  <si>
    <t>北見北斗</t>
  </si>
  <si>
    <t>岩﨑　瑛</t>
  </si>
  <si>
    <t>ｲﾜｻｷ ｱｷﾗ</t>
  </si>
  <si>
    <t>足羽　純実</t>
  </si>
  <si>
    <t>ｱｼﾜ ｱﾂﾐ</t>
  </si>
  <si>
    <t>米子松蔭</t>
  </si>
  <si>
    <t>坂田　昌駿</t>
  </si>
  <si>
    <t>ｻｶﾀ ﾏｻﾄｼ</t>
  </si>
  <si>
    <t>川﨑　勇二</t>
  </si>
  <si>
    <t>小林　敬和</t>
  </si>
  <si>
    <t>宮田　竜介</t>
  </si>
  <si>
    <t>山本　拓巳</t>
  </si>
  <si>
    <t>ﾔﾏﾓﾄ ﾀｸﾐ</t>
  </si>
  <si>
    <t>村上　優輝</t>
  </si>
  <si>
    <t>ﾑﾗｶﾐ ﾕｳｷ</t>
  </si>
  <si>
    <t>海老澤　剛</t>
  </si>
  <si>
    <t>ｴﾋﾞｻﾜ ﾂﾖｼ</t>
  </si>
  <si>
    <t>蘆田　恵伍</t>
  </si>
  <si>
    <t>ｱｼﾀﾞ ｹｲｺﾞ</t>
  </si>
  <si>
    <t>清水　翔太</t>
  </si>
  <si>
    <t>ｼﾐｽﾞ ｼｮｳﾀ</t>
  </si>
  <si>
    <t>吉岡　大輝</t>
  </si>
  <si>
    <t>ﾖｼｵｶ ﾀﾞｲｷ</t>
  </si>
  <si>
    <t>愛工大名電</t>
  </si>
  <si>
    <t>藤花　尚之</t>
  </si>
  <si>
    <t>ﾌｼﾞﾊﾅ ﾅｵﾕｷ</t>
  </si>
  <si>
    <t>矢口　行雄</t>
  </si>
  <si>
    <t>古川　敦士</t>
  </si>
  <si>
    <t>土井　久理夫</t>
  </si>
  <si>
    <t>ﾄﾞｲ ｸﾘｵ</t>
  </si>
  <si>
    <t>藤井　拓也</t>
  </si>
  <si>
    <t>ﾌｼﾞｲ ﾀｸﾔ</t>
  </si>
  <si>
    <t>遠藤　凌平</t>
  </si>
  <si>
    <t>ｴﾝﾄﾞｳ ﾘｮｳﾍｲ</t>
  </si>
  <si>
    <t>東農大二</t>
  </si>
  <si>
    <t>山浦　大輔</t>
  </si>
  <si>
    <t>ﾔﾏｳﾗ ﾀﾞｲｽｹ</t>
  </si>
  <si>
    <t>西村　昌悟</t>
  </si>
  <si>
    <t>ﾆｼﾑﾗ ｼｮｳｺﾞ</t>
  </si>
  <si>
    <t>畠山　泰成</t>
  </si>
  <si>
    <t>ﾊﾀｹﾔﾏ ﾀｲｾｲ</t>
  </si>
  <si>
    <t>伊沼　学</t>
  </si>
  <si>
    <t>現代ビジネス</t>
  </si>
  <si>
    <t>自由ケ丘</t>
  </si>
  <si>
    <t>森井　勇磨</t>
  </si>
  <si>
    <t>ﾓﾘｲ ﾕｳﾏ</t>
  </si>
  <si>
    <t>兼子　侑大</t>
  </si>
  <si>
    <t>ｶﾈｺ ﾕｳﾀ</t>
  </si>
  <si>
    <t>ﾓﾓｻﾞﾜ ﾀﾞｲｽｹ</t>
  </si>
  <si>
    <t>永田　光史郎</t>
  </si>
  <si>
    <t>ﾅｶﾞﾀ ｺｳｼﾛｳ</t>
  </si>
  <si>
    <t>田代　一馬</t>
  </si>
  <si>
    <t>ﾀｼﾛ ｶｽﾞﾏ</t>
  </si>
  <si>
    <t>市立船橋</t>
  </si>
  <si>
    <t>エノック・オムワンバ</t>
  </si>
  <si>
    <t>Enock,Omwamba</t>
  </si>
  <si>
    <t>ナイクル</t>
  </si>
  <si>
    <t>礒野　裕矢</t>
  </si>
  <si>
    <t>ｲｿﾉ ﾕｳﾔ</t>
  </si>
  <si>
    <t>山本　新</t>
  </si>
  <si>
    <t>ﾔﾏﾓﾄ ｱﾗﾀ</t>
  </si>
  <si>
    <t>伊藤　淑記</t>
  </si>
  <si>
    <t>ｲﾄｳ ﾖｼｷ</t>
  </si>
  <si>
    <t>中部一</t>
  </si>
  <si>
    <t>上村　純也</t>
  </si>
  <si>
    <t>ｳｴﾑﾗ ｼﾞｭﾝﾔ</t>
  </si>
  <si>
    <t>小山　祐平</t>
  </si>
  <si>
    <t>ｺﾔﾏ ﾕｳﾍｲ</t>
  </si>
  <si>
    <t>日高</t>
  </si>
  <si>
    <t>佐藤　孝哉</t>
  </si>
  <si>
    <t>ｻﾄｳ ﾀｶﾔ</t>
  </si>
  <si>
    <t>東海大学</t>
  </si>
  <si>
    <t>高野　　進</t>
  </si>
  <si>
    <t>植田　恭史</t>
  </si>
  <si>
    <t>両角　　速</t>
  </si>
  <si>
    <t>上原　将平</t>
  </si>
  <si>
    <t>小池　翔太</t>
  </si>
  <si>
    <t>ｳｴﾊﾗ ｼｮｳﾍｲ</t>
  </si>
  <si>
    <t>元村　大地</t>
  </si>
  <si>
    <t>ﾓﾄﾑﾗ ﾀﾞｲﾁ</t>
  </si>
  <si>
    <t>石川　裕之</t>
  </si>
  <si>
    <t>ｲｼｶﾜ ﾋﾛﾕｷ</t>
  </si>
  <si>
    <t>工</t>
  </si>
  <si>
    <t>岡崎城西</t>
  </si>
  <si>
    <t>吉川　修司</t>
  </si>
  <si>
    <t>ｷｯｶﾜ ｼｭｳｼﾞ</t>
  </si>
  <si>
    <t>福島</t>
  </si>
  <si>
    <t>松本　佳久</t>
  </si>
  <si>
    <t>ﾏﾂﾓﾄ ﾖｼﾋｻ</t>
  </si>
  <si>
    <t>山下　英俊</t>
  </si>
  <si>
    <t>ﾔﾏｼﾀ ﾋﾃﾞﾄｼ</t>
  </si>
  <si>
    <t>今井　拓実</t>
  </si>
  <si>
    <t>ｲﾏｲ ﾀｸﾐ</t>
  </si>
  <si>
    <t>白吉　凌</t>
  </si>
  <si>
    <t>ｼﾗﾖｼ ﾘｮｳ</t>
  </si>
  <si>
    <t>冨田　三貴</t>
  </si>
  <si>
    <t>ﾄﾐﾀ ﾐﾂﾀｶ</t>
  </si>
  <si>
    <t>宮上　翔太</t>
  </si>
  <si>
    <t>ﾐﾔｶﾞﾐ ｼｮｳﾀ</t>
  </si>
  <si>
    <t>荒井　七海</t>
  </si>
  <si>
    <t>ｱﾗｲ ﾅﾅﾐ</t>
  </si>
  <si>
    <t>石橋　安孝</t>
  </si>
  <si>
    <t>ｲｼﾊﾞｼ ﾔｽﾀｶ</t>
  </si>
  <si>
    <t>桐原　翔太</t>
  </si>
  <si>
    <t>ｷﾘﾊﾗ ｼｮｳﾀ</t>
  </si>
  <si>
    <t>土屋　貴幸</t>
  </si>
  <si>
    <t>ﾂﾁﾔ ﾀｶﾕｷ</t>
  </si>
  <si>
    <t>廣田　雄希</t>
  </si>
  <si>
    <t>ﾋﾛﾀ ﾕｳｷ</t>
  </si>
  <si>
    <t>福村　拳太</t>
  </si>
  <si>
    <t>ﾌｸﾑﾗ ｹﾝﾀ</t>
  </si>
  <si>
    <t>三浦　大介</t>
  </si>
  <si>
    <t>東　瑞樹</t>
  </si>
  <si>
    <t>坂本　翔太</t>
  </si>
  <si>
    <t>ｻｶﾓﾄ ｼｮｳﾀ</t>
  </si>
  <si>
    <t>市立柏</t>
  </si>
  <si>
    <t>宮永　雄大</t>
  </si>
  <si>
    <t>ﾐﾔﾅｶﾞ ﾀｹﾋﾛ</t>
  </si>
  <si>
    <t>藤代</t>
  </si>
  <si>
    <t>岡部　貴洋</t>
  </si>
  <si>
    <t>ｵｶﾍﾞ ﾀｶﾋﾛ</t>
  </si>
  <si>
    <t>菅原　涼介</t>
  </si>
  <si>
    <t>ｽｶﾞﾜﾗ ﾘｮｳｽｹ</t>
  </si>
  <si>
    <t>高山　直哉</t>
  </si>
  <si>
    <t>ｺｳﾔﾏ ﾅｵﾔ</t>
  </si>
  <si>
    <t>大原</t>
  </si>
  <si>
    <t>東　瑞基</t>
  </si>
  <si>
    <t>ﾋｶﾞｼ ﾐｽﾞｷ</t>
  </si>
  <si>
    <t>中神　恒也</t>
  </si>
  <si>
    <t>ﾅｶｶﾞﾐ ｺｳﾔ</t>
  </si>
  <si>
    <t>石橋　健</t>
  </si>
  <si>
    <t>ｲｼﾊﾞｼ ｹﾝ</t>
  </si>
  <si>
    <t>大森　俊夫</t>
  </si>
  <si>
    <t>清水　猛</t>
  </si>
  <si>
    <t>川副　智洋</t>
  </si>
  <si>
    <t>ｶﾜｿｴ ﾄﾓﾋﾛ</t>
  </si>
  <si>
    <t>塚本　一政</t>
  </si>
  <si>
    <t>ﾂｶﾓﾄ ｶｽﾞﾏｻ</t>
  </si>
  <si>
    <t>湯川　智史</t>
  </si>
  <si>
    <t>ﾕｶﾜ ﾄﾓﾋﾄ</t>
  </si>
  <si>
    <t>池沢　健太</t>
  </si>
  <si>
    <t>ｲｹｻﾞﾜ ｹﾝﾀ</t>
  </si>
  <si>
    <t>瀬川　大貴</t>
  </si>
  <si>
    <t>ｾｶﾞﾜ ﾋﾛﾀｶ</t>
  </si>
  <si>
    <t>中嶋　大</t>
  </si>
  <si>
    <t>ﾅｶｼﾏ ﾀﾞｲ</t>
  </si>
  <si>
    <t>畑中　大輝</t>
  </si>
  <si>
    <t>ﾊﾀﾅｶ ﾀﾞｲｷ</t>
  </si>
  <si>
    <t>蜂須賀　源</t>
  </si>
  <si>
    <t>ﾊﾁｽｶ ｹﾞﾝ</t>
  </si>
  <si>
    <t>奈良　　修</t>
  </si>
  <si>
    <t>琉子　友男</t>
  </si>
  <si>
    <t>濵﨑　友伯</t>
  </si>
  <si>
    <t>吉澤　匡一</t>
  </si>
  <si>
    <t>ﾖｼｻﾞﾜ ｷｮｳｲﾁ</t>
  </si>
  <si>
    <t>上田　祐貴</t>
  </si>
  <si>
    <t>ｳｴﾀﾞ ﾕｳｷ</t>
  </si>
  <si>
    <t>徳原　宗一郎</t>
  </si>
  <si>
    <t>ﾄｸﾊﾗ ｿｳｲﾁﾛｳ</t>
  </si>
  <si>
    <t>本間　有純</t>
  </si>
  <si>
    <t>ﾎﾝﾏ ｱｽﾐ</t>
  </si>
  <si>
    <t>北海道栄</t>
  </si>
  <si>
    <t>森橋　完介</t>
  </si>
  <si>
    <t>ﾓﾘﾊｼ ｶﾝｽｹ</t>
  </si>
  <si>
    <t>総合技術</t>
  </si>
  <si>
    <t>北村　一摩</t>
  </si>
  <si>
    <t>ｷﾀﾑﾗ ｶｽﾞﾏ</t>
  </si>
  <si>
    <t>専修大学</t>
  </si>
  <si>
    <t>伊藤　国光</t>
  </si>
  <si>
    <t>野呂　進</t>
  </si>
  <si>
    <t>宮坂　俊輔</t>
  </si>
  <si>
    <t>櫻井　大基</t>
  </si>
  <si>
    <t>上野　大空</t>
  </si>
  <si>
    <t>ｳｴﾉ ﾋﾛﾀｶ</t>
  </si>
  <si>
    <t>新栄</t>
  </si>
  <si>
    <t>小原　延之</t>
  </si>
  <si>
    <t>ｵﾊﾞﾗ ﾉﾌﾞﾕｷ</t>
  </si>
  <si>
    <t>木内　勇貴</t>
  </si>
  <si>
    <t>ｷｳﾁ ﾕｳｷ</t>
  </si>
  <si>
    <t>後藤　竜也</t>
  </si>
  <si>
    <t>ｺﾞﾄｳ ﾀﾂﾔ</t>
  </si>
  <si>
    <t>澤野　健史</t>
  </si>
  <si>
    <t>ｻﾜﾉ ｹﾝｼ</t>
  </si>
  <si>
    <t>横浜</t>
  </si>
  <si>
    <t>松尾　修治</t>
  </si>
  <si>
    <t>ﾏﾂｵ ｼｭｳｼﾞ</t>
  </si>
  <si>
    <t>ﾐﾔｻｶ ｼｭﾝｽｹ</t>
  </si>
  <si>
    <t>森口　瑞規</t>
  </si>
  <si>
    <t>ﾓﾘｸﾞﾁ ﾐｽﾞｷ</t>
  </si>
  <si>
    <t>宇和島東</t>
  </si>
  <si>
    <t>吉良　充人</t>
  </si>
  <si>
    <t>ｷﾗ ﾐﾂﾄ</t>
  </si>
  <si>
    <t>駒井　滉平</t>
  </si>
  <si>
    <t>ｺﾏｲ ｺｳﾍｲ</t>
  </si>
  <si>
    <t>斉藤　翔太</t>
  </si>
  <si>
    <t>ｻｲﾄｳ ｼｮｳﾀ</t>
  </si>
  <si>
    <t>中山　賢太</t>
  </si>
  <si>
    <t>ﾅｶﾔﾏ ｹﾝﾀ</t>
  </si>
  <si>
    <t>西宮</t>
  </si>
  <si>
    <t>渡邉　哲也</t>
  </si>
  <si>
    <t>ﾜﾀﾅﾍﾞ ﾃﾂﾔ</t>
  </si>
  <si>
    <t>加藤　平</t>
  </si>
  <si>
    <t>ｶﾄｳ ﾀｲﾗ</t>
  </si>
  <si>
    <t>鎌倉学園</t>
  </si>
  <si>
    <t>濱野　優太</t>
  </si>
  <si>
    <t>ﾊﾏﾉ ﾕｳﾀ</t>
  </si>
  <si>
    <t>荏田</t>
  </si>
  <si>
    <t>渡辺　瑠偉</t>
  </si>
  <si>
    <t>ﾜﾀﾅﾍﾞ ﾙｲ</t>
  </si>
  <si>
    <t>成田</t>
  </si>
  <si>
    <t>小山　裕三</t>
  </si>
  <si>
    <t>佐藤　三武朗</t>
  </si>
  <si>
    <t>小川　聡</t>
  </si>
  <si>
    <t>木内　朝哉</t>
  </si>
  <si>
    <t>関大一</t>
  </si>
  <si>
    <t>大門　友也</t>
  </si>
  <si>
    <t>ﾀﾞｲﾓﾝ ﾕｳﾔ</t>
  </si>
  <si>
    <t>渡部　良太</t>
  </si>
  <si>
    <t>ﾜﾀﾅﾍﾞ ﾘｮｳﾀ</t>
  </si>
  <si>
    <t>荒川　諒丞</t>
  </si>
  <si>
    <t>ｱﾗｶﾜ ﾘｮｳｽｹ</t>
  </si>
  <si>
    <t>大東大一</t>
  </si>
  <si>
    <t>daniel,muiva,kitonyi</t>
  </si>
  <si>
    <t>カンビ・マウエ</t>
  </si>
  <si>
    <t>石川　颯真</t>
  </si>
  <si>
    <t>ｲｼｶﾜ ｿｳﾏ</t>
  </si>
  <si>
    <t>畔栁　揮</t>
  </si>
  <si>
    <t>ｸﾛﾔﾅｷﾞ ﾏｺﾄ</t>
  </si>
  <si>
    <t>70</t>
  </si>
  <si>
    <t>拓殖大学</t>
  </si>
  <si>
    <t>岡田　正裕</t>
  </si>
  <si>
    <t>井上　康信</t>
  </si>
  <si>
    <t>奥谷　裕一</t>
  </si>
  <si>
    <t>玉元　賢太</t>
  </si>
  <si>
    <t>ｵｸﾀﾆ ﾕｳｲﾁ</t>
  </si>
  <si>
    <t>鳴門</t>
  </si>
  <si>
    <t>木寺　良太</t>
  </si>
  <si>
    <t>ｷﾃﾞﾗ ﾘｮｳﾀ</t>
  </si>
  <si>
    <t>松浦</t>
  </si>
  <si>
    <t>谷野　健太</t>
  </si>
  <si>
    <t>ﾀﾆﾉ ｹﾝﾀ</t>
  </si>
  <si>
    <t>光明学園相模原</t>
  </si>
  <si>
    <t>ダンカン・モゼ</t>
  </si>
  <si>
    <t>DUNCAN,MUTHEE</t>
  </si>
  <si>
    <t>国際</t>
  </si>
  <si>
    <t>ガル</t>
  </si>
  <si>
    <t>蛯沢　奎</t>
  </si>
  <si>
    <t>ｴﾋﾞｻﾜ ｹｲ</t>
  </si>
  <si>
    <t>大島　千幸</t>
  </si>
  <si>
    <t>ｵｵｼﾏ ｶｽﾞﾕｷ</t>
  </si>
  <si>
    <t>人吉</t>
  </si>
  <si>
    <t>尾上　慎太郎</t>
  </si>
  <si>
    <t>ｵｶﾞﾐ ｼﾝﾀﾛｳ</t>
  </si>
  <si>
    <t>櫻井　一樹</t>
  </si>
  <si>
    <t>ｻｸﾗｲ ｶｽﾞｷ</t>
  </si>
  <si>
    <t>佐護　啓輔</t>
  </si>
  <si>
    <t>ｻｺﾞ ｹｲｽｹ</t>
  </si>
  <si>
    <t>西彼杵</t>
  </si>
  <si>
    <t>早川　和樹</t>
  </si>
  <si>
    <t>ﾊﾔｶﾜ ｶｽﾞｷ</t>
  </si>
  <si>
    <t>金森　寛人</t>
  </si>
  <si>
    <t>ｶﾅﾓﾘ ﾋﾛﾄ</t>
  </si>
  <si>
    <t>関根学園</t>
  </si>
  <si>
    <t>栩山　健</t>
  </si>
  <si>
    <t>ﾄﾁﾔﾏ ｹﾝ</t>
  </si>
  <si>
    <t>東島　彰吾</t>
  </si>
  <si>
    <t>ﾋｶﾞｼｼﾞﾏ ｼｮｳｺﾞ</t>
  </si>
  <si>
    <t>日下　粛基</t>
  </si>
  <si>
    <t>ﾋｼﾓ ﾄｼｷ</t>
  </si>
  <si>
    <t>新井　裕崇</t>
  </si>
  <si>
    <t>ｱﾗｲ ﾋﾛﾀｶ</t>
  </si>
  <si>
    <t>米子松蔭</t>
  </si>
  <si>
    <t>宇田　朋史</t>
  </si>
  <si>
    <t>ｳﾀﾞ ﾄﾓﾌﾐ</t>
  </si>
  <si>
    <t>熊谷</t>
  </si>
  <si>
    <t>白幡　晶</t>
  </si>
  <si>
    <t>宮原　亮佑</t>
  </si>
  <si>
    <t>佐野　瑛一朗</t>
  </si>
  <si>
    <t>ｻﾉ ｴｲｲﾁﾛｳ</t>
  </si>
  <si>
    <t>杵島　啓太</t>
  </si>
  <si>
    <t>ｷｼﾏ ｹｲﾀ</t>
  </si>
  <si>
    <t>河名　真貴志</t>
  </si>
  <si>
    <t>ｶﾜﾅ ﾏｷｼ</t>
  </si>
  <si>
    <t>舟生　翔人</t>
  </si>
  <si>
    <t>ﾌﾆｭｳ ｼｮｳﾄ</t>
  </si>
  <si>
    <t>菊地　聡之</t>
  </si>
  <si>
    <t>ｷｸﾁ ｻﾄｼ</t>
  </si>
  <si>
    <t>岩倉</t>
  </si>
  <si>
    <t>髙橋　一生</t>
  </si>
  <si>
    <t>ﾀｶﾊｼ ｶｽﾞｷ</t>
  </si>
  <si>
    <t>松村　陣之助</t>
  </si>
  <si>
    <t>ﾏﾂﾑﾗ ｼﾞﾝﾉｽｹ</t>
  </si>
  <si>
    <t>榎本　大修</t>
  </si>
  <si>
    <t>金子　大樹</t>
  </si>
  <si>
    <t>ｶﾈｺ ﾀﾞｲｷ</t>
  </si>
  <si>
    <t>諏訪清陵</t>
  </si>
  <si>
    <t>ﾋﾞｼﾞﾈｽ情報</t>
  </si>
  <si>
    <t>末永　允</t>
  </si>
  <si>
    <t>ｽｴﾅｶﾞ ｱﾀﾙ</t>
  </si>
  <si>
    <t>根岸　成光</t>
  </si>
  <si>
    <t>ﾈｷﾞｼ ｾｲｺｳ</t>
  </si>
  <si>
    <t>東　森拓</t>
  </si>
  <si>
    <t>ﾋｶﾞｼ ﾓﾘﾋﾛ</t>
  </si>
  <si>
    <t>日本文理大附属</t>
  </si>
  <si>
    <t>三好　慎平</t>
  </si>
  <si>
    <t>ﾐﾖｼ ｼﾝﾍﾟｲ</t>
  </si>
  <si>
    <t>志塚　亮介</t>
  </si>
  <si>
    <t>ｼﾂﾞｶ ﾘｮｳｽｹ</t>
  </si>
  <si>
    <t>森田　清貴</t>
  </si>
  <si>
    <t>ﾓﾘﾀ ｷﾖﾀｶ</t>
  </si>
  <si>
    <t>小栗忠</t>
  </si>
  <si>
    <t>井上彰</t>
  </si>
  <si>
    <t>浦田春生</t>
  </si>
  <si>
    <t>代田修平</t>
  </si>
  <si>
    <t>矢崎遼</t>
  </si>
  <si>
    <t>渡邉　俊平</t>
  </si>
  <si>
    <t>ﾜﾀﾅﾍﾞ ｼｭﾝﾍﾟｲ</t>
  </si>
  <si>
    <t>小谷　政宏</t>
  </si>
  <si>
    <t>ｺﾀﾆ ﾏｻﾋﾛ</t>
  </si>
  <si>
    <t>三宅　一輝</t>
  </si>
  <si>
    <t>ﾐﾔｹ ｶｽﾞｷ</t>
  </si>
  <si>
    <t>渥美　良明</t>
  </si>
  <si>
    <t>ｱﾂﾐ ﾖｼｱｷ</t>
  </si>
  <si>
    <t>新垣　魁都</t>
  </si>
  <si>
    <t>ｱﾗｶｷ ｶｲﾄ</t>
  </si>
  <si>
    <t>那覇</t>
  </si>
  <si>
    <t>市田　拓海</t>
  </si>
  <si>
    <t>ｲﾁﾀﾞ ﾀｸﾐ</t>
  </si>
  <si>
    <t>鈴木　修平</t>
  </si>
  <si>
    <t>ｽｽﾞｷ ｼｭｳﾍｲ</t>
  </si>
  <si>
    <t>花巻北</t>
  </si>
  <si>
    <t>谷本　拓巳</t>
  </si>
  <si>
    <t>ﾀﾆﾓﾄ ﾀｸﾐ</t>
  </si>
  <si>
    <t>町澤　大雅</t>
  </si>
  <si>
    <t>ﾏﾁｻﾞﾜ ﾀｲｶﾞ</t>
  </si>
  <si>
    <t>市立柏</t>
  </si>
  <si>
    <t>国士舘大学</t>
  </si>
  <si>
    <t>岡田　雅次</t>
  </si>
  <si>
    <t>牧　亮</t>
  </si>
  <si>
    <t>下重　庄三</t>
  </si>
  <si>
    <t>池上　聖史</t>
  </si>
  <si>
    <t>時広　暁良</t>
  </si>
  <si>
    <t>ｲｹｳｴ ｻﾄｼ</t>
  </si>
  <si>
    <t>岡崎　友哉</t>
  </si>
  <si>
    <t>ｵｶｻﾞｷ ﾄﾓﾔ</t>
  </si>
  <si>
    <t>小出</t>
  </si>
  <si>
    <t>菊池　貴文</t>
  </si>
  <si>
    <t>ｷｸﾁ ﾀｶﾌﾐ</t>
  </si>
  <si>
    <t>黒磯南</t>
  </si>
  <si>
    <t>杉沢　諒</t>
  </si>
  <si>
    <t>ｽｷﾞｻﾜ ﾘｮｳ</t>
  </si>
  <si>
    <t>玉木　章吾</t>
  </si>
  <si>
    <t>ﾀﾏｷ ｼｮｳｺﾞ</t>
  </si>
  <si>
    <t>原町</t>
  </si>
  <si>
    <t>中山　祐介</t>
  </si>
  <si>
    <t>ﾅｶﾔﾏ ﾕｳｽｹ</t>
  </si>
  <si>
    <t>飯野　彬</t>
  </si>
  <si>
    <t>ｲｲﾉ ｱｷﾗ</t>
  </si>
  <si>
    <t>坂戸西</t>
  </si>
  <si>
    <t>宇戸　勇人</t>
  </si>
  <si>
    <t>ｳﾄﾞ ﾊﾔﾄ</t>
  </si>
  <si>
    <t>工藤　超</t>
  </si>
  <si>
    <t>ｸﾄﾞｳ ﾀｹﾙ</t>
  </si>
  <si>
    <t>小田部　大樹</t>
  </si>
  <si>
    <t>ｺﾀﾍﾞ ﾀｲｷ</t>
  </si>
  <si>
    <t>下妻一</t>
  </si>
  <si>
    <t>櫻井　亮太</t>
  </si>
  <si>
    <t>ｻｸﾗｲ ﾘｮｳﾀ</t>
  </si>
  <si>
    <t>浪岡　健吾</t>
  </si>
  <si>
    <t>ﾅﾐｵｶ ｹﾝｺﾞ</t>
  </si>
  <si>
    <t>堀合　修平</t>
  </si>
  <si>
    <t>ﾎﾘｱｲ ｼｭｳﾍｲ</t>
  </si>
  <si>
    <t>武藤　健太</t>
  </si>
  <si>
    <t>ﾑﾄｳ ｹﾝﾀ</t>
  </si>
  <si>
    <t>石井　秀昂</t>
  </si>
  <si>
    <t>ｲｼｲ ﾋﾃﾞｱｷ</t>
  </si>
  <si>
    <t>餅﨑　巧実</t>
  </si>
  <si>
    <t>ﾓﾁｻﾞｷ ﾀｸﾐ</t>
  </si>
  <si>
    <t>幕張総合</t>
  </si>
  <si>
    <t>ナンバー</t>
  </si>
  <si>
    <t>.</t>
  </si>
  <si>
    <t>ﾅﾝﾊﾞｰ</t>
  </si>
  <si>
    <t>ﾌﾘｶﾞﾅ</t>
  </si>
  <si>
    <t>出身校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</si>
</sst>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b/>
      <sz val="28"/>
      <name val="ＭＳ 明朝"/>
      <family val="1"/>
    </font>
    <font>
      <sz val="11"/>
      <color indexed="9"/>
      <name val="ＭＳ 明朝"/>
      <family val="1"/>
    </font>
    <font>
      <sz val="18"/>
      <color indexed="9"/>
      <name val="ＭＳ 明朝"/>
      <family val="1"/>
    </font>
    <font>
      <sz val="28"/>
      <name val="ＭＳ 明朝"/>
      <family val="1"/>
    </font>
    <font>
      <sz val="11"/>
      <name val="Century"/>
      <family val="1"/>
    </font>
    <font>
      <sz val="9"/>
      <name val="ＭＳ 明朝"/>
      <family val="1"/>
    </font>
    <font>
      <b/>
      <sz val="22"/>
      <color indexed="10"/>
      <name val="ＭＳ 明朝"/>
      <family val="1"/>
    </font>
    <font>
      <sz val="18"/>
      <color indexed="10"/>
      <name val="ＭＳ 明朝"/>
      <family val="1"/>
    </font>
    <font>
      <b/>
      <sz val="16"/>
      <name val="ＭＳ 明朝"/>
      <family val="1"/>
    </font>
    <font>
      <sz val="14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double"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double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double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double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/>
      <right style="thin"/>
      <top style="double"/>
      <bottom style="thin"/>
    </border>
    <border>
      <left/>
      <right style="thin"/>
      <top style="medium"/>
      <bottom style="double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ck">
        <color rgb="FFFFFF00"/>
      </left>
      <right style="thick">
        <color rgb="FFFFFF00"/>
      </right>
      <top style="thick">
        <color rgb="FFFFFF00"/>
      </top>
      <bottom style="thin"/>
    </border>
    <border>
      <left style="thick">
        <color rgb="FFFFFF00"/>
      </left>
      <right style="thick">
        <color rgb="FFFFFF00"/>
      </right>
      <top/>
      <bottom style="thin"/>
    </border>
    <border>
      <left style="thick">
        <color rgb="FFFFFF00"/>
      </left>
      <right style="thick">
        <color rgb="FFFFFF00"/>
      </right>
      <top/>
      <bottom/>
    </border>
    <border>
      <left style="thick">
        <color rgb="FFFFFF00"/>
      </left>
      <right style="thick">
        <color rgb="FFFFFF00"/>
      </right>
      <top style="thin"/>
      <bottom style="thin"/>
    </border>
    <border>
      <left style="thick">
        <color rgb="FFFFFF00"/>
      </left>
      <right style="thick">
        <color rgb="FFFFFF00"/>
      </right>
      <top style="thin"/>
      <bottom style="thick">
        <color rgb="FFFFFF00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/>
      <right style="thin"/>
      <top style="double"/>
      <bottom/>
    </border>
    <border>
      <left/>
      <right style="medium"/>
      <top style="double"/>
      <bottom/>
    </border>
    <border>
      <left style="thin"/>
      <right style="thin"/>
      <top style="double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/>
      <bottom style="thin"/>
    </border>
    <border>
      <left style="thin"/>
      <right/>
      <top style="medium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 applyProtection="1">
      <alignment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shrinkToFit="1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distributed" shrinkToFit="1"/>
      <protection/>
    </xf>
    <xf numFmtId="0" fontId="10" fillId="0" borderId="11" xfId="0" applyFont="1" applyBorder="1" applyAlignment="1" applyProtection="1">
      <alignment shrinkToFit="1"/>
      <protection/>
    </xf>
    <xf numFmtId="0" fontId="10" fillId="0" borderId="0" xfId="0" applyFont="1" applyAlignment="1" applyProtection="1">
      <alignment shrinkToFit="1"/>
      <protection/>
    </xf>
    <xf numFmtId="0" fontId="11" fillId="0" borderId="0" xfId="0" applyFont="1" applyAlignment="1" applyProtection="1">
      <alignment shrinkToFit="1"/>
      <protection/>
    </xf>
    <xf numFmtId="0" fontId="4" fillId="0" borderId="0" xfId="0" applyFont="1" applyAlignment="1" applyProtection="1">
      <alignment shrinkToFit="1"/>
      <protection/>
    </xf>
    <xf numFmtId="0" fontId="3" fillId="0" borderId="12" xfId="0" applyFont="1" applyBorder="1" applyAlignment="1" applyProtection="1">
      <alignment horizontal="distributed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horizontal="left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14" xfId="0" applyFont="1" applyBorder="1" applyAlignment="1" applyProtection="1">
      <alignment shrinkToFit="1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3" fillId="0" borderId="0" xfId="0" applyFont="1" applyBorder="1" applyAlignment="1" applyProtection="1">
      <alignment shrinkToFit="1"/>
      <protection/>
    </xf>
    <xf numFmtId="0" fontId="3" fillId="0" borderId="0" xfId="0" applyFont="1" applyBorder="1" applyAlignment="1" applyProtection="1">
      <alignment horizontal="left" shrinkToFit="1"/>
      <protection/>
    </xf>
    <xf numFmtId="0" fontId="5" fillId="0" borderId="12" xfId="0" applyFont="1" applyBorder="1" applyAlignment="1" applyProtection="1">
      <alignment horizontal="center" shrinkToFit="1"/>
      <protection/>
    </xf>
    <xf numFmtId="0" fontId="5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 horizontal="center" shrinkToFi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distributed" shrinkToFit="1"/>
      <protection/>
    </xf>
    <xf numFmtId="0" fontId="6" fillId="0" borderId="0" xfId="0" applyFont="1" applyBorder="1" applyAlignment="1" applyProtection="1">
      <alignment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shrinkToFit="1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shrinkToFit="1"/>
      <protection locked="0"/>
    </xf>
    <xf numFmtId="0" fontId="3" fillId="0" borderId="12" xfId="0" applyFont="1" applyBorder="1" applyAlignment="1" applyProtection="1">
      <alignment horizont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vertical="center" shrinkToFit="1"/>
      <protection/>
    </xf>
    <xf numFmtId="0" fontId="7" fillId="0" borderId="31" xfId="0" applyFont="1" applyBorder="1" applyAlignment="1" applyProtection="1">
      <alignment horizontal="distributed" vertical="center" shrinkToFit="1"/>
      <protection/>
    </xf>
    <xf numFmtId="49" fontId="7" fillId="0" borderId="31" xfId="0" applyNumberFormat="1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shrinkToFit="1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left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center" vertical="center" shrinkToFit="1"/>
      <protection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shrinkToFit="1"/>
      <protection/>
    </xf>
    <xf numFmtId="0" fontId="16" fillId="0" borderId="0" xfId="0" applyFont="1" applyBorder="1" applyAlignment="1" applyProtection="1">
      <alignment horizontal="center" shrinkToFit="1"/>
      <protection/>
    </xf>
    <xf numFmtId="0" fontId="16" fillId="0" borderId="0" xfId="0" applyFont="1" applyAlignment="1" applyProtection="1">
      <alignment horizontal="center" shrinkToFit="1"/>
      <protection/>
    </xf>
    <xf numFmtId="0" fontId="17" fillId="0" borderId="0" xfId="0" applyFont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shrinkToFit="1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Border="1" applyAlignment="1" applyProtection="1">
      <alignment horizontal="center" vertical="center" shrinkToFit="1"/>
      <protection hidden="1"/>
    </xf>
    <xf numFmtId="0" fontId="6" fillId="0" borderId="23" xfId="0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 applyProtection="1">
      <alignment horizontal="center" vertical="center" shrinkToFit="1"/>
      <protection hidden="1"/>
    </xf>
    <xf numFmtId="0" fontId="6" fillId="0" borderId="38" xfId="0" applyFont="1" applyBorder="1" applyAlignment="1" applyProtection="1">
      <alignment horizontal="center" vertical="center" shrinkToFit="1"/>
      <protection hidden="1"/>
    </xf>
    <xf numFmtId="0" fontId="6" fillId="0" borderId="39" xfId="0" applyFont="1" applyBorder="1" applyAlignment="1" applyProtection="1">
      <alignment horizontal="center" vertical="center" shrinkToFit="1"/>
      <protection hidden="1"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wrapText="1" shrinkToFit="1"/>
      <protection/>
    </xf>
    <xf numFmtId="0" fontId="6" fillId="0" borderId="4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 vertical="center" shrinkToFit="1"/>
      <protection hidden="1"/>
    </xf>
    <xf numFmtId="0" fontId="6" fillId="0" borderId="35" xfId="0" applyFont="1" applyBorder="1" applyAlignment="1" applyProtection="1">
      <alignment horizontal="center" vertical="center" shrinkToFit="1"/>
      <protection hidden="1"/>
    </xf>
    <xf numFmtId="5" fontId="6" fillId="0" borderId="28" xfId="0" applyNumberFormat="1" applyFont="1" applyBorder="1" applyAlignment="1" applyProtection="1">
      <alignment horizontal="center" vertical="center" shrinkToFit="1"/>
      <protection hidden="1"/>
    </xf>
    <xf numFmtId="0" fontId="6" fillId="0" borderId="34" xfId="0" applyFont="1" applyBorder="1" applyAlignment="1" applyProtection="1">
      <alignment horizontal="center" vertical="center" shrinkToFit="1"/>
      <protection hidden="1"/>
    </xf>
    <xf numFmtId="0" fontId="6" fillId="33" borderId="32" xfId="0" applyFont="1" applyFill="1" applyBorder="1" applyAlignment="1" applyProtection="1">
      <alignment horizontal="center"/>
      <protection/>
    </xf>
    <xf numFmtId="0" fontId="6" fillId="33" borderId="42" xfId="0" applyFont="1" applyFill="1" applyBorder="1" applyAlignment="1" applyProtection="1">
      <alignment horizontal="center"/>
      <protection/>
    </xf>
    <xf numFmtId="0" fontId="6" fillId="33" borderId="43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 vertical="center" shrinkToFit="1"/>
      <protection/>
    </xf>
    <xf numFmtId="0" fontId="6" fillId="0" borderId="44" xfId="0" applyFont="1" applyBorder="1" applyAlignment="1" applyProtection="1">
      <alignment horizontal="center" vertical="center" shrinkToFit="1"/>
      <protection/>
    </xf>
    <xf numFmtId="0" fontId="6" fillId="0" borderId="45" xfId="0" applyFont="1" applyBorder="1" applyAlignment="1" applyProtection="1">
      <alignment horizontal="center" vertical="center" shrinkToFit="1"/>
      <protection/>
    </xf>
    <xf numFmtId="0" fontId="6" fillId="0" borderId="46" xfId="0" applyFont="1" applyBorder="1" applyAlignment="1" applyProtection="1">
      <alignment horizontal="center" vertical="center" shrinkToFit="1"/>
      <protection/>
    </xf>
    <xf numFmtId="0" fontId="6" fillId="0" borderId="47" xfId="0" applyFont="1" applyBorder="1" applyAlignment="1" applyProtection="1">
      <alignment horizontal="center" vertical="center" shrinkToFit="1"/>
      <protection/>
    </xf>
    <xf numFmtId="0" fontId="6" fillId="0" borderId="48" xfId="0" applyFont="1" applyBorder="1" applyAlignment="1" applyProtection="1">
      <alignment horizontal="center" vertical="center" shrinkToFit="1"/>
      <protection/>
    </xf>
    <xf numFmtId="0" fontId="6" fillId="0" borderId="49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distributed" vertical="center"/>
      <protection hidden="1"/>
    </xf>
    <xf numFmtId="49" fontId="7" fillId="0" borderId="12" xfId="0" applyNumberFormat="1" applyFont="1" applyBorder="1" applyAlignment="1" applyProtection="1">
      <alignment horizontal="distributed" vertical="center"/>
      <protection hidden="1" locked="0"/>
    </xf>
    <xf numFmtId="49" fontId="7" fillId="0" borderId="12" xfId="0" applyNumberFormat="1" applyFont="1" applyBorder="1" applyAlignment="1" applyProtection="1">
      <alignment horizontal="distributed" vertical="center"/>
      <protection hidden="1"/>
    </xf>
    <xf numFmtId="49" fontId="7" fillId="0" borderId="35" xfId="0" applyNumberFormat="1" applyFont="1" applyBorder="1" applyAlignment="1" applyProtection="1">
      <alignment horizontal="center" vertical="center"/>
      <protection hidden="1" locked="0"/>
    </xf>
    <xf numFmtId="0" fontId="7" fillId="0" borderId="54" xfId="0" applyFont="1" applyBorder="1" applyAlignment="1" applyProtection="1">
      <alignment horizontal="center" vertical="center"/>
      <protection hidden="1"/>
    </xf>
    <xf numFmtId="49" fontId="7" fillId="0" borderId="12" xfId="0" applyNumberFormat="1" applyFont="1" applyBorder="1" applyAlignment="1" applyProtection="1">
      <alignment horizontal="center" vertical="center"/>
      <protection hidden="1" locked="0"/>
    </xf>
    <xf numFmtId="49" fontId="7" fillId="0" borderId="12" xfId="0" applyNumberFormat="1" applyFont="1" applyBorder="1" applyAlignment="1" applyProtection="1">
      <alignment horizontal="center" vertical="center"/>
      <protection hidden="1"/>
    </xf>
    <xf numFmtId="49" fontId="7" fillId="0" borderId="55" xfId="0" applyNumberFormat="1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/>
    </xf>
    <xf numFmtId="0" fontId="7" fillId="0" borderId="56" xfId="0" applyFont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distributed" vertical="center"/>
      <protection hidden="1"/>
    </xf>
    <xf numFmtId="49" fontId="7" fillId="0" borderId="23" xfId="0" applyNumberFormat="1" applyFont="1" applyBorder="1" applyAlignment="1" applyProtection="1">
      <alignment horizontal="distributed" vertical="center"/>
      <protection hidden="1" locked="0"/>
    </xf>
    <xf numFmtId="49" fontId="7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58" xfId="0" applyFont="1" applyBorder="1" applyAlignment="1" applyProtection="1">
      <alignment horizontal="center" vertical="center"/>
      <protection hidden="1"/>
    </xf>
    <xf numFmtId="0" fontId="7" fillId="0" borderId="59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distributed" vertical="center"/>
      <protection hidden="1"/>
    </xf>
    <xf numFmtId="49" fontId="7" fillId="0" borderId="28" xfId="0" applyNumberFormat="1" applyFont="1" applyBorder="1" applyAlignment="1" applyProtection="1">
      <alignment horizontal="distributed" vertical="center"/>
      <protection hidden="1" locked="0"/>
    </xf>
    <xf numFmtId="49" fontId="7" fillId="0" borderId="28" xfId="0" applyNumberFormat="1" applyFont="1" applyBorder="1" applyAlignment="1" applyProtection="1">
      <alignment horizontal="distributed" vertical="center"/>
      <protection hidden="1"/>
    </xf>
    <xf numFmtId="49" fontId="7" fillId="0" borderId="38" xfId="0" applyNumberFormat="1" applyFont="1" applyBorder="1" applyAlignment="1" applyProtection="1">
      <alignment horizontal="center" vertical="center"/>
      <protection hidden="1" locked="0"/>
    </xf>
    <xf numFmtId="0" fontId="7" fillId="0" borderId="34" xfId="0" applyFont="1" applyBorder="1" applyAlignment="1" applyProtection="1">
      <alignment horizontal="center" vertical="center"/>
      <protection hidden="1"/>
    </xf>
    <xf numFmtId="49" fontId="7" fillId="0" borderId="28" xfId="0" applyNumberFormat="1" applyFont="1" applyBorder="1" applyAlignment="1" applyProtection="1">
      <alignment horizontal="center" vertical="center"/>
      <protection hidden="1" locked="0"/>
    </xf>
    <xf numFmtId="49" fontId="7" fillId="0" borderId="28" xfId="0" applyNumberFormat="1" applyFont="1" applyBorder="1" applyAlignment="1" applyProtection="1">
      <alignment horizontal="center" vertical="center"/>
      <protection hidden="1"/>
    </xf>
    <xf numFmtId="49" fontId="7" fillId="0" borderId="41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distributed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distributed"/>
      <protection hidden="1"/>
    </xf>
    <xf numFmtId="0" fontId="13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distributed"/>
      <protection hidden="1"/>
    </xf>
    <xf numFmtId="0" fontId="3" fillId="0" borderId="0" xfId="0" applyFont="1" applyAlignment="1" applyProtection="1">
      <alignment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0" borderId="0" xfId="60" applyFont="1" applyAlignment="1" applyProtection="1">
      <alignment horizontal="center" vertical="center"/>
      <protection hidden="1"/>
    </xf>
    <xf numFmtId="0" fontId="18" fillId="0" borderId="0" xfId="60" applyFont="1" applyAlignment="1" applyProtection="1">
      <alignment horizontal="center" vertical="center"/>
      <protection hidden="1"/>
    </xf>
    <xf numFmtId="0" fontId="7" fillId="0" borderId="16" xfId="60" applyFont="1" applyFill="1" applyBorder="1" applyAlignment="1" applyProtection="1">
      <alignment horizontal="center" vertical="center"/>
      <protection hidden="1"/>
    </xf>
    <xf numFmtId="0" fontId="7" fillId="34" borderId="60" xfId="60" applyFont="1" applyFill="1" applyBorder="1" applyAlignment="1" applyProtection="1">
      <alignment horizontal="center" vertical="center"/>
      <protection hidden="1"/>
    </xf>
    <xf numFmtId="0" fontId="7" fillId="34" borderId="18" xfId="60" applyFont="1" applyFill="1" applyBorder="1" applyAlignment="1" applyProtection="1">
      <alignment horizontal="center" vertical="center"/>
      <protection hidden="1"/>
    </xf>
    <xf numFmtId="0" fontId="7" fillId="34" borderId="36" xfId="60" applyFont="1" applyFill="1" applyBorder="1" applyAlignment="1" applyProtection="1">
      <alignment horizontal="center" vertical="center"/>
      <protection hidden="1"/>
    </xf>
    <xf numFmtId="0" fontId="7" fillId="34" borderId="17" xfId="60" applyFont="1" applyFill="1" applyBorder="1" applyAlignment="1" applyProtection="1">
      <alignment horizontal="center" vertical="center"/>
      <protection hidden="1"/>
    </xf>
    <xf numFmtId="0" fontId="7" fillId="34" borderId="37" xfId="60" applyFont="1" applyFill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 applyProtection="1">
      <alignment horizontal="center" vertical="center" shrinkToFit="1"/>
      <protection hidden="1"/>
    </xf>
    <xf numFmtId="0" fontId="6" fillId="0" borderId="55" xfId="0" applyFont="1" applyBorder="1" applyAlignment="1" applyProtection="1">
      <alignment horizontal="center" vertical="center" shrinkToFit="1"/>
      <protection hidden="1"/>
    </xf>
    <xf numFmtId="0" fontId="3" fillId="0" borderId="31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 vertical="center" shrinkToFit="1"/>
      <protection hidden="1"/>
    </xf>
    <xf numFmtId="0" fontId="6" fillId="0" borderId="56" xfId="0" applyFont="1" applyBorder="1" applyAlignment="1" applyProtection="1">
      <alignment horizontal="center" vertical="center" shrinkToFit="1"/>
      <protection hidden="1"/>
    </xf>
    <xf numFmtId="0" fontId="6" fillId="0" borderId="62" xfId="0" applyFont="1" applyBorder="1" applyAlignment="1" applyProtection="1">
      <alignment horizontal="center" vertical="center" shrinkToFit="1"/>
      <protection hidden="1"/>
    </xf>
    <xf numFmtId="0" fontId="6" fillId="0" borderId="15" xfId="0" applyFont="1" applyBorder="1" applyAlignment="1" applyProtection="1">
      <alignment horizontal="center" vertical="center" shrinkToFit="1"/>
      <protection hidden="1"/>
    </xf>
    <xf numFmtId="0" fontId="6" fillId="0" borderId="10" xfId="0" applyFont="1" applyBorder="1" applyAlignment="1" applyProtection="1">
      <alignment horizontal="center" vertical="center" shrinkToFit="1"/>
      <protection hidden="1"/>
    </xf>
    <xf numFmtId="0" fontId="6" fillId="0" borderId="54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left" shrinkToFit="1"/>
      <protection/>
    </xf>
    <xf numFmtId="0" fontId="6" fillId="0" borderId="10" xfId="0" applyFont="1" applyBorder="1" applyAlignment="1" applyProtection="1">
      <alignment horizontal="center" vertical="center" wrapText="1" shrinkToFit="1"/>
      <protection/>
    </xf>
    <xf numFmtId="0" fontId="6" fillId="0" borderId="63" xfId="0" applyFont="1" applyBorder="1" applyAlignment="1" applyProtection="1">
      <alignment horizontal="center" vertical="center" wrapText="1" shrinkToFit="1"/>
      <protection/>
    </xf>
    <xf numFmtId="0" fontId="6" fillId="0" borderId="50" xfId="0" applyFont="1" applyBorder="1" applyAlignment="1" applyProtection="1">
      <alignment horizontal="center" vertical="center" shrinkToFit="1"/>
      <protection/>
    </xf>
    <xf numFmtId="0" fontId="6" fillId="35" borderId="12" xfId="0" applyFont="1" applyFill="1" applyBorder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9" fillId="0" borderId="0" xfId="0" applyFont="1" applyAlignment="1" applyProtection="1">
      <alignment horizontal="left" shrinkToFit="1"/>
      <protection/>
    </xf>
    <xf numFmtId="0" fontId="5" fillId="0" borderId="12" xfId="0" applyFont="1" applyBorder="1" applyAlignment="1" applyProtection="1">
      <alignment horizontal="center" wrapText="1" shrinkToFit="1"/>
      <protection/>
    </xf>
    <xf numFmtId="0" fontId="5" fillId="0" borderId="12" xfId="0" applyFont="1" applyBorder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vertical="center" wrapText="1" shrinkToFit="1"/>
      <protection/>
    </xf>
    <xf numFmtId="0" fontId="6" fillId="0" borderId="32" xfId="0" applyFont="1" applyBorder="1" applyAlignment="1" applyProtection="1">
      <alignment horizontal="left" shrinkToFit="1"/>
      <protection/>
    </xf>
    <xf numFmtId="0" fontId="6" fillId="0" borderId="0" xfId="0" applyFont="1" applyBorder="1" applyAlignment="1" applyProtection="1">
      <alignment horizontal="left" shrinkToFit="1"/>
      <protection/>
    </xf>
    <xf numFmtId="0" fontId="6" fillId="0" borderId="12" xfId="0" applyFont="1" applyBorder="1" applyAlignment="1" applyProtection="1">
      <alignment horizontal="center" shrinkToFit="1"/>
      <protection locked="0"/>
    </xf>
    <xf numFmtId="0" fontId="5" fillId="0" borderId="12" xfId="0" applyFont="1" applyBorder="1" applyAlignment="1" applyProtection="1">
      <alignment horizontal="center" wrapText="1" shrinkToFit="1"/>
      <protection hidden="1" locked="0"/>
    </xf>
    <xf numFmtId="0" fontId="5" fillId="0" borderId="12" xfId="0" applyFont="1" applyBorder="1" applyAlignment="1" applyProtection="1">
      <alignment horizontal="center" shrinkToFit="1"/>
      <protection hidden="1" locked="0"/>
    </xf>
    <xf numFmtId="0" fontId="12" fillId="0" borderId="11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 locked="0"/>
    </xf>
    <xf numFmtId="0" fontId="14" fillId="0" borderId="64" xfId="0" applyFont="1" applyBorder="1" applyAlignment="1" applyProtection="1">
      <alignment horizontal="center" vertical="center" wrapText="1"/>
      <protection hidden="1"/>
    </xf>
    <xf numFmtId="0" fontId="14" fillId="0" borderId="65" xfId="0" applyFont="1" applyBorder="1" applyAlignment="1" applyProtection="1">
      <alignment horizontal="center" vertical="center" wrapText="1"/>
      <protection hidden="1"/>
    </xf>
    <xf numFmtId="0" fontId="14" fillId="0" borderId="40" xfId="0" applyFont="1" applyBorder="1" applyAlignment="1" applyProtection="1">
      <alignment horizontal="center" vertical="center" wrapText="1"/>
      <protection hidden="1"/>
    </xf>
    <xf numFmtId="0" fontId="14" fillId="0" borderId="63" xfId="0" applyFont="1" applyBorder="1" applyAlignment="1" applyProtection="1">
      <alignment horizontal="center" vertical="center" wrapText="1"/>
      <protection hidden="1"/>
    </xf>
    <xf numFmtId="0" fontId="14" fillId="0" borderId="66" xfId="0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2</xdr:row>
      <xdr:rowOff>438150</xdr:rowOff>
    </xdr:from>
    <xdr:to>
      <xdr:col>10</xdr:col>
      <xdr:colOff>361950</xdr:colOff>
      <xdr:row>3</xdr:row>
      <xdr:rowOff>333375</xdr:rowOff>
    </xdr:to>
    <xdr:sp>
      <xdr:nvSpPr>
        <xdr:cNvPr id="1" name="四角形吹き出し 2"/>
        <xdr:cNvSpPr>
          <a:spLocks/>
        </xdr:cNvSpPr>
      </xdr:nvSpPr>
      <xdr:spPr>
        <a:xfrm>
          <a:off x="6229350" y="1228725"/>
          <a:ext cx="2952750" cy="428625"/>
        </a:xfrm>
        <a:prstGeom prst="wedgeRectCallout">
          <a:avLst>
            <a:gd name="adj1" fmla="val -66782"/>
            <a:gd name="adj2" fmla="val -4664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①リストから大学名を選択</a:t>
          </a:r>
        </a:p>
      </xdr:txBody>
    </xdr:sp>
    <xdr:clientData/>
  </xdr:twoCellAnchor>
  <xdr:twoCellAnchor>
    <xdr:from>
      <xdr:col>0</xdr:col>
      <xdr:colOff>47625</xdr:colOff>
      <xdr:row>1</xdr:row>
      <xdr:rowOff>123825</xdr:rowOff>
    </xdr:from>
    <xdr:to>
      <xdr:col>4</xdr:col>
      <xdr:colOff>285750</xdr:colOff>
      <xdr:row>2</xdr:row>
      <xdr:rowOff>152400</xdr:rowOff>
    </xdr:to>
    <xdr:sp>
      <xdr:nvSpPr>
        <xdr:cNvPr id="2" name="四角形吹き出し 6"/>
        <xdr:cNvSpPr>
          <a:spLocks/>
        </xdr:cNvSpPr>
      </xdr:nvSpPr>
      <xdr:spPr>
        <a:xfrm>
          <a:off x="47625" y="533400"/>
          <a:ext cx="3371850" cy="409575"/>
        </a:xfrm>
        <a:prstGeom prst="wedgeRectCallout">
          <a:avLst>
            <a:gd name="adj1" fmla="val -35981"/>
            <a:gd name="adj2" fmla="val 40853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②該当選手のナンバーを入力</a:t>
          </a:r>
        </a:p>
      </xdr:txBody>
    </xdr:sp>
    <xdr:clientData/>
  </xdr:twoCellAnchor>
  <xdr:twoCellAnchor>
    <xdr:from>
      <xdr:col>17</xdr:col>
      <xdr:colOff>314325</xdr:colOff>
      <xdr:row>1</xdr:row>
      <xdr:rowOff>38100</xdr:rowOff>
    </xdr:from>
    <xdr:to>
      <xdr:col>25</xdr:col>
      <xdr:colOff>371475</xdr:colOff>
      <xdr:row>2</xdr:row>
      <xdr:rowOff>95250</xdr:rowOff>
    </xdr:to>
    <xdr:sp>
      <xdr:nvSpPr>
        <xdr:cNvPr id="3" name="四角形吹き出し 7"/>
        <xdr:cNvSpPr>
          <a:spLocks/>
        </xdr:cNvSpPr>
      </xdr:nvSpPr>
      <xdr:spPr>
        <a:xfrm>
          <a:off x="11544300" y="447675"/>
          <a:ext cx="3295650" cy="438150"/>
        </a:xfrm>
        <a:prstGeom prst="wedgeRectCallout">
          <a:avLst>
            <a:gd name="adj1" fmla="val 45004"/>
            <a:gd name="adj2" fmla="val 18156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③黄色の欄全てに氏名を入力</a:t>
          </a:r>
        </a:p>
      </xdr:txBody>
    </xdr:sp>
    <xdr:clientData/>
  </xdr:twoCellAnchor>
  <xdr:twoCellAnchor>
    <xdr:from>
      <xdr:col>3</xdr:col>
      <xdr:colOff>190500</xdr:colOff>
      <xdr:row>18</xdr:row>
      <xdr:rowOff>123825</xdr:rowOff>
    </xdr:from>
    <xdr:to>
      <xdr:col>6</xdr:col>
      <xdr:colOff>504825</xdr:colOff>
      <xdr:row>21</xdr:row>
      <xdr:rowOff>114300</xdr:rowOff>
    </xdr:to>
    <xdr:sp>
      <xdr:nvSpPr>
        <xdr:cNvPr id="4" name="四角形吹き出し 8"/>
        <xdr:cNvSpPr>
          <a:spLocks/>
        </xdr:cNvSpPr>
      </xdr:nvSpPr>
      <xdr:spPr>
        <a:xfrm>
          <a:off x="1724025" y="8229600"/>
          <a:ext cx="3581400" cy="1362075"/>
        </a:xfrm>
        <a:prstGeom prst="wedgeRectCallout">
          <a:avLst>
            <a:gd name="adj1" fmla="val -66782"/>
            <a:gd name="adj2" fmla="val -4664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黄枠内は補欠者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</a:rPr>
            <a:t>大会当日のメンバー変更用紙にはこの補欠番号を記入する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yo\&#12508;&#12522;&#12517;&#12540;&#12512;%20(d)\&#22823;&#20250;&#38306;&#20418;\19&#24180;&#24230;&#22823;&#20250;&#38306;&#20418;\&#31532;84&#22238;&#26481;&#20140;&#31665;&#26681;&#38291;&#24448;&#24489;&#22823;&#23398;&#39365;&#20253;&#31478;&#36208;&#65288;&#33446;&#27810;&#65289;\&#31665;&#26681;&#12481;&#12540;&#12512;&#12456;&#12531;&#12488;&#12522;&#12540;&#65288;&#20225;&#26989;&#65289;\1&#38918;&#22825;&#22530;&#22823;&#233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823;&#23398;&#21029;&#12456;&#12531;&#12488;&#12522;&#12540;&#12471;&#12540;&#12488;\1%20&#26481;&#27915;&#22823;&#23398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箱根駅伝ｴﾝﾄﾘｰ"/>
      <sheetName val="シート"/>
    </sheetNames>
    <sheetDataSet>
      <sheetData sheetId="1">
        <row r="1">
          <cell r="C1" t="str">
            <v>北海道</v>
          </cell>
        </row>
        <row r="2">
          <cell r="C2" t="str">
            <v>青　森</v>
          </cell>
        </row>
        <row r="3">
          <cell r="C3" t="str">
            <v>岩　手</v>
          </cell>
        </row>
        <row r="4">
          <cell r="C4" t="str">
            <v>秋　田</v>
          </cell>
        </row>
        <row r="5">
          <cell r="C5" t="str">
            <v>宮　城</v>
          </cell>
        </row>
        <row r="6">
          <cell r="C6" t="str">
            <v>山　形</v>
          </cell>
        </row>
        <row r="7">
          <cell r="C7" t="str">
            <v>福　島</v>
          </cell>
        </row>
        <row r="8">
          <cell r="C8" t="str">
            <v>新　潟</v>
          </cell>
        </row>
        <row r="9">
          <cell r="C9" t="str">
            <v>栃　木</v>
          </cell>
        </row>
        <row r="10">
          <cell r="C10" t="str">
            <v>茨　城</v>
          </cell>
        </row>
        <row r="11">
          <cell r="C11" t="str">
            <v>千　葉</v>
          </cell>
        </row>
        <row r="12">
          <cell r="C12" t="str">
            <v>神奈川</v>
          </cell>
        </row>
        <row r="13">
          <cell r="C13" t="str">
            <v>東　京</v>
          </cell>
        </row>
        <row r="14">
          <cell r="C14" t="str">
            <v>埼　玉</v>
          </cell>
        </row>
        <row r="15">
          <cell r="C15" t="str">
            <v>群　馬</v>
          </cell>
        </row>
        <row r="16">
          <cell r="C16" t="str">
            <v>山　梨</v>
          </cell>
        </row>
        <row r="17">
          <cell r="C17" t="str">
            <v>長　野</v>
          </cell>
        </row>
        <row r="18">
          <cell r="C18" t="str">
            <v>静　岡</v>
          </cell>
        </row>
        <row r="19">
          <cell r="C19" t="str">
            <v>岐　阜</v>
          </cell>
        </row>
        <row r="20">
          <cell r="C20" t="str">
            <v>愛　知</v>
          </cell>
        </row>
        <row r="21">
          <cell r="C21" t="str">
            <v>富　山</v>
          </cell>
        </row>
        <row r="22">
          <cell r="C22" t="str">
            <v>石　川</v>
          </cell>
        </row>
        <row r="23">
          <cell r="C23" t="str">
            <v>福　井</v>
          </cell>
        </row>
        <row r="24">
          <cell r="C24" t="str">
            <v>滋　賀</v>
          </cell>
        </row>
        <row r="25">
          <cell r="C25" t="str">
            <v>三　重</v>
          </cell>
        </row>
        <row r="26">
          <cell r="C26" t="str">
            <v>京　都</v>
          </cell>
        </row>
        <row r="27">
          <cell r="C27" t="str">
            <v>奈　良</v>
          </cell>
        </row>
        <row r="28">
          <cell r="C28" t="str">
            <v>和歌山</v>
          </cell>
        </row>
        <row r="29">
          <cell r="C29" t="str">
            <v>大　阪</v>
          </cell>
        </row>
        <row r="30">
          <cell r="C30" t="str">
            <v>兵　庫</v>
          </cell>
        </row>
        <row r="31">
          <cell r="C31" t="str">
            <v>岡　山</v>
          </cell>
        </row>
        <row r="32">
          <cell r="C32" t="str">
            <v>鳥　取</v>
          </cell>
        </row>
        <row r="33">
          <cell r="C33" t="str">
            <v>広　島</v>
          </cell>
        </row>
        <row r="34">
          <cell r="C34" t="str">
            <v>島　根</v>
          </cell>
        </row>
        <row r="35">
          <cell r="C35" t="str">
            <v>山　口</v>
          </cell>
        </row>
        <row r="36">
          <cell r="C36" t="str">
            <v>香　川</v>
          </cell>
        </row>
        <row r="37">
          <cell r="C37" t="str">
            <v>徳　島</v>
          </cell>
        </row>
        <row r="38">
          <cell r="C38" t="str">
            <v>高　知</v>
          </cell>
        </row>
        <row r="39">
          <cell r="C39" t="str">
            <v>愛　媛</v>
          </cell>
        </row>
        <row r="40">
          <cell r="C40" t="str">
            <v>福　岡</v>
          </cell>
        </row>
        <row r="41">
          <cell r="C41" t="str">
            <v>大　分</v>
          </cell>
        </row>
        <row r="42">
          <cell r="C42" t="str">
            <v>宮　崎</v>
          </cell>
        </row>
        <row r="43">
          <cell r="C43" t="str">
            <v>熊　本</v>
          </cell>
        </row>
        <row r="44">
          <cell r="C44" t="str">
            <v>佐　賀</v>
          </cell>
        </row>
        <row r="45">
          <cell r="C45" t="str">
            <v>長　崎</v>
          </cell>
        </row>
        <row r="46">
          <cell r="C46" t="str">
            <v>鹿児島</v>
          </cell>
        </row>
        <row r="47">
          <cell r="C47" t="str">
            <v>沖　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箱根駅伝ｴﾝﾄﾘｰ"/>
      <sheetName val="記入例"/>
      <sheetName val="Sheet1"/>
      <sheetName val="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29"/>
  <sheetViews>
    <sheetView tabSelected="1" view="pageBreakPreview" zoomScale="70" zoomScaleNormal="55" zoomScaleSheetLayoutView="70" zoomScalePageLayoutView="0" workbookViewId="0" topLeftCell="A1">
      <selection activeCell="M14" sqref="M14"/>
    </sheetView>
  </sheetViews>
  <sheetFormatPr defaultColWidth="9.00390625" defaultRowHeight="13.5"/>
  <cols>
    <col min="1" max="1" width="7.625" style="23" customWidth="1"/>
    <col min="2" max="2" width="7.125" style="4" bestFit="1" customWidth="1"/>
    <col min="3" max="3" width="5.375" style="4" customWidth="1"/>
    <col min="4" max="4" width="21.00390625" style="4" customWidth="1"/>
    <col min="5" max="5" width="15.50390625" style="4" bestFit="1" customWidth="1"/>
    <col min="6" max="6" width="6.375" style="4" bestFit="1" customWidth="1"/>
    <col min="7" max="7" width="17.00390625" style="4" bestFit="1" customWidth="1"/>
    <col min="8" max="8" width="6.375" style="4" bestFit="1" customWidth="1"/>
    <col min="9" max="9" width="10.875" style="4" bestFit="1" customWidth="1"/>
    <col min="10" max="10" width="18.50390625" style="4" customWidth="1"/>
    <col min="11" max="11" width="6.00390625" style="4" customWidth="1"/>
    <col min="12" max="12" width="4.625" style="4" customWidth="1"/>
    <col min="13" max="13" width="2.875" style="4" customWidth="1"/>
    <col min="14" max="14" width="4.625" style="4" customWidth="1"/>
    <col min="15" max="15" width="2.875" style="4" customWidth="1"/>
    <col min="16" max="16" width="4.625" style="4" customWidth="1"/>
    <col min="17" max="17" width="6.00390625" style="4" customWidth="1"/>
    <col min="18" max="18" width="4.625" style="4" customWidth="1"/>
    <col min="19" max="19" width="2.875" style="4" customWidth="1"/>
    <col min="20" max="20" width="4.625" style="4" customWidth="1"/>
    <col min="21" max="21" width="2.75390625" style="4" customWidth="1"/>
    <col min="22" max="22" width="4.625" style="4" customWidth="1"/>
    <col min="23" max="23" width="6.25390625" style="4" customWidth="1"/>
    <col min="24" max="24" width="10.125" style="4" customWidth="1"/>
    <col min="25" max="28" width="6.625" style="4" customWidth="1"/>
    <col min="29" max="29" width="3.875" style="15" bestFit="1" customWidth="1"/>
    <col min="30" max="30" width="9.00390625" style="4" customWidth="1"/>
    <col min="31" max="31" width="48.50390625" style="4" customWidth="1"/>
    <col min="32" max="16384" width="9.00390625" style="4" customWidth="1"/>
  </cols>
  <sheetData>
    <row r="1" spans="1:29" s="1" customFormat="1" ht="32.25">
      <c r="A1" s="22"/>
      <c r="B1" s="186" t="s">
        <v>779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29"/>
      <c r="X1" s="29"/>
      <c r="Y1" s="29"/>
      <c r="Z1" s="29"/>
      <c r="AA1" s="29"/>
      <c r="AB1" s="29"/>
      <c r="AC1" s="29"/>
    </row>
    <row r="2" spans="1:29" s="1" customFormat="1" ht="30" customHeight="1">
      <c r="A2" s="22"/>
      <c r="B2" s="3"/>
      <c r="C2" s="3"/>
      <c r="D2" s="3"/>
      <c r="E2" s="6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31" ht="42" customHeight="1">
      <c r="C3" s="19"/>
      <c r="D3" s="21" t="s">
        <v>7</v>
      </c>
      <c r="E3" s="187" t="s">
        <v>508</v>
      </c>
      <c r="F3" s="188"/>
      <c r="G3" s="188"/>
      <c r="H3" s="188"/>
      <c r="I3" s="5"/>
      <c r="P3" s="6"/>
      <c r="Q3" s="6"/>
      <c r="R3" s="6"/>
      <c r="S3" s="6"/>
      <c r="T3" s="6"/>
      <c r="U3" s="6"/>
      <c r="V3" s="6"/>
      <c r="W3" s="6"/>
      <c r="X3" s="6"/>
      <c r="Y3" s="64"/>
      <c r="AC3" s="4"/>
      <c r="AD3" s="19"/>
      <c r="AE3" s="19"/>
    </row>
    <row r="4" spans="1:31" ht="36.75" customHeight="1" thickBot="1">
      <c r="A4" s="65"/>
      <c r="B4" s="8" t="str">
        <f>Y4</f>
        <v>関東　一郎</v>
      </c>
      <c r="C4" s="7" t="str">
        <f>E3</f>
        <v>関東学連大学</v>
      </c>
      <c r="D4" s="8" t="str">
        <f>Y6</f>
        <v>関東　次郎</v>
      </c>
      <c r="E4" s="8" t="str">
        <f>Y8</f>
        <v>関東　三郎</v>
      </c>
      <c r="F4" s="8" t="str">
        <f>Y12</f>
        <v>学連　花子</v>
      </c>
      <c r="G4" s="8">
        <f>Y14</f>
        <v>0</v>
      </c>
      <c r="H4" s="8">
        <f>Y16</f>
        <v>0</v>
      </c>
      <c r="I4" s="8">
        <f>AE4</f>
        <v>0</v>
      </c>
      <c r="J4" s="8">
        <f>AE5</f>
        <v>0</v>
      </c>
      <c r="K4" s="8">
        <f>AE6</f>
        <v>0</v>
      </c>
      <c r="L4" s="8"/>
      <c r="M4" s="8"/>
      <c r="N4" s="8"/>
      <c r="O4" s="8"/>
      <c r="P4" s="9">
        <f>AE7</f>
        <v>0</v>
      </c>
      <c r="Q4" s="10"/>
      <c r="R4" s="10"/>
      <c r="S4" s="10"/>
      <c r="T4" s="10"/>
      <c r="U4" s="10"/>
      <c r="X4" s="11" t="s">
        <v>12</v>
      </c>
      <c r="Y4" s="183" t="s">
        <v>506</v>
      </c>
      <c r="Z4" s="183"/>
      <c r="AA4" s="183"/>
      <c r="AB4" s="183"/>
      <c r="AC4" s="36" t="s">
        <v>129</v>
      </c>
      <c r="AD4" s="26"/>
      <c r="AE4" s="34"/>
    </row>
    <row r="5" spans="1:31" s="13" customFormat="1" ht="33" customHeight="1" thickBot="1">
      <c r="A5" s="30" t="s">
        <v>130</v>
      </c>
      <c r="B5" s="12" t="s">
        <v>16</v>
      </c>
      <c r="C5" s="84" t="s">
        <v>368</v>
      </c>
      <c r="D5" s="2" t="s">
        <v>503</v>
      </c>
      <c r="E5" s="2" t="s">
        <v>131</v>
      </c>
      <c r="F5" s="2" t="s">
        <v>8</v>
      </c>
      <c r="G5" s="2" t="s">
        <v>9</v>
      </c>
      <c r="H5" s="2" t="s">
        <v>10</v>
      </c>
      <c r="I5" s="2" t="s">
        <v>18</v>
      </c>
      <c r="J5" s="2" t="s">
        <v>11</v>
      </c>
      <c r="K5" s="180" t="s">
        <v>369</v>
      </c>
      <c r="L5" s="180"/>
      <c r="M5" s="180"/>
      <c r="N5" s="180"/>
      <c r="O5" s="180"/>
      <c r="P5" s="180"/>
      <c r="Q5" s="180" t="s">
        <v>370</v>
      </c>
      <c r="R5" s="181"/>
      <c r="S5" s="181"/>
      <c r="T5" s="181"/>
      <c r="U5" s="181"/>
      <c r="V5" s="182"/>
      <c r="W5" s="4"/>
      <c r="AD5" s="26"/>
      <c r="AE5" s="34"/>
    </row>
    <row r="6" spans="1:31" ht="36.75" customHeight="1" thickTop="1">
      <c r="A6" s="68">
        <v>501</v>
      </c>
      <c r="B6" s="37">
        <v>1</v>
      </c>
      <c r="C6" s="38"/>
      <c r="D6" s="38" t="s">
        <v>249</v>
      </c>
      <c r="E6" s="38" t="s">
        <v>256</v>
      </c>
      <c r="F6" s="38">
        <v>4</v>
      </c>
      <c r="G6" s="38" t="s">
        <v>260</v>
      </c>
      <c r="H6" s="38">
        <v>22</v>
      </c>
      <c r="I6" s="38" t="s">
        <v>263</v>
      </c>
      <c r="J6" s="38" t="s">
        <v>264</v>
      </c>
      <c r="K6" s="67"/>
      <c r="L6" s="78">
        <v>29</v>
      </c>
      <c r="M6" s="79" t="s">
        <v>132</v>
      </c>
      <c r="N6" s="78">
        <v>10</v>
      </c>
      <c r="O6" s="79" t="s">
        <v>132</v>
      </c>
      <c r="P6" s="80" t="s">
        <v>265</v>
      </c>
      <c r="Q6" s="38"/>
      <c r="R6" s="78">
        <v>1</v>
      </c>
      <c r="S6" s="79" t="s">
        <v>132</v>
      </c>
      <c r="T6" s="82" t="s">
        <v>265</v>
      </c>
      <c r="U6" s="79" t="s">
        <v>132</v>
      </c>
      <c r="V6" s="80" t="s">
        <v>265</v>
      </c>
      <c r="W6" s="52"/>
      <c r="X6" s="11" t="s">
        <v>13</v>
      </c>
      <c r="Y6" s="183" t="s">
        <v>507</v>
      </c>
      <c r="Z6" s="183"/>
      <c r="AA6" s="183"/>
      <c r="AB6" s="183"/>
      <c r="AC6" s="36" t="s">
        <v>129</v>
      </c>
      <c r="AD6" s="179"/>
      <c r="AE6" s="179"/>
    </row>
    <row r="7" spans="1:31" ht="36.75" customHeight="1">
      <c r="A7" s="69">
        <v>502</v>
      </c>
      <c r="B7" s="39">
        <v>2</v>
      </c>
      <c r="C7" s="38" t="s">
        <v>254</v>
      </c>
      <c r="D7" s="38" t="s">
        <v>272</v>
      </c>
      <c r="E7" s="38" t="s">
        <v>273</v>
      </c>
      <c r="F7" s="38">
        <v>4</v>
      </c>
      <c r="G7" s="38" t="s">
        <v>260</v>
      </c>
      <c r="H7" s="38">
        <v>22</v>
      </c>
      <c r="I7" s="38" t="s">
        <v>263</v>
      </c>
      <c r="J7" s="38" t="s">
        <v>264</v>
      </c>
      <c r="K7" s="38"/>
      <c r="L7" s="78">
        <v>29</v>
      </c>
      <c r="M7" s="81" t="s">
        <v>133</v>
      </c>
      <c r="N7" s="78">
        <v>11</v>
      </c>
      <c r="O7" s="81" t="s">
        <v>133</v>
      </c>
      <c r="P7" s="80" t="s">
        <v>146</v>
      </c>
      <c r="Q7" s="38"/>
      <c r="R7" s="78">
        <v>1</v>
      </c>
      <c r="S7" s="81" t="s">
        <v>133</v>
      </c>
      <c r="T7" s="82" t="s">
        <v>266</v>
      </c>
      <c r="U7" s="81" t="s">
        <v>133</v>
      </c>
      <c r="V7" s="80" t="s">
        <v>266</v>
      </c>
      <c r="W7" s="52"/>
      <c r="AD7" s="26"/>
      <c r="AE7" s="35"/>
    </row>
    <row r="8" spans="1:31" ht="36.75" customHeight="1">
      <c r="A8" s="68">
        <v>503</v>
      </c>
      <c r="B8" s="41">
        <v>3</v>
      </c>
      <c r="C8" s="38"/>
      <c r="D8" s="38" t="s">
        <v>250</v>
      </c>
      <c r="E8" s="38" t="s">
        <v>257</v>
      </c>
      <c r="F8" s="38">
        <v>3</v>
      </c>
      <c r="G8" s="38" t="s">
        <v>260</v>
      </c>
      <c r="H8" s="38">
        <v>21</v>
      </c>
      <c r="I8" s="38" t="s">
        <v>263</v>
      </c>
      <c r="J8" s="38" t="s">
        <v>264</v>
      </c>
      <c r="K8" s="38"/>
      <c r="L8" s="78">
        <v>29</v>
      </c>
      <c r="M8" s="81" t="s">
        <v>133</v>
      </c>
      <c r="N8" s="78">
        <v>12</v>
      </c>
      <c r="O8" s="81" t="s">
        <v>133</v>
      </c>
      <c r="P8" s="80" t="s">
        <v>51</v>
      </c>
      <c r="Q8" s="38"/>
      <c r="R8" s="78">
        <v>1</v>
      </c>
      <c r="S8" s="81" t="s">
        <v>133</v>
      </c>
      <c r="T8" s="82" t="s">
        <v>266</v>
      </c>
      <c r="U8" s="81" t="s">
        <v>133</v>
      </c>
      <c r="V8" s="80" t="s">
        <v>267</v>
      </c>
      <c r="W8" s="52"/>
      <c r="X8" s="11" t="s">
        <v>504</v>
      </c>
      <c r="Y8" s="183" t="s">
        <v>509</v>
      </c>
      <c r="Z8" s="183"/>
      <c r="AA8" s="183"/>
      <c r="AB8" s="183"/>
      <c r="AC8" s="36" t="s">
        <v>134</v>
      </c>
      <c r="AD8" s="19"/>
      <c r="AE8" s="19"/>
    </row>
    <row r="9" spans="1:31" ht="36.75" customHeight="1">
      <c r="A9" s="70">
        <v>504</v>
      </c>
      <c r="B9" s="39">
        <v>4</v>
      </c>
      <c r="C9" s="38"/>
      <c r="D9" s="38" t="s">
        <v>251</v>
      </c>
      <c r="E9" s="38" t="s">
        <v>258</v>
      </c>
      <c r="F9" s="38">
        <v>3</v>
      </c>
      <c r="G9" s="38" t="s">
        <v>261</v>
      </c>
      <c r="H9" s="38">
        <v>21</v>
      </c>
      <c r="I9" s="38" t="s">
        <v>263</v>
      </c>
      <c r="J9" s="38" t="s">
        <v>264</v>
      </c>
      <c r="K9" s="38"/>
      <c r="L9" s="78">
        <v>29</v>
      </c>
      <c r="M9" s="81" t="s">
        <v>3</v>
      </c>
      <c r="N9" s="78">
        <v>13</v>
      </c>
      <c r="O9" s="81" t="s">
        <v>3</v>
      </c>
      <c r="P9" s="80" t="s">
        <v>46</v>
      </c>
      <c r="Q9" s="38"/>
      <c r="R9" s="78">
        <v>1</v>
      </c>
      <c r="S9" s="81" t="s">
        <v>3</v>
      </c>
      <c r="T9" s="82" t="s">
        <v>266</v>
      </c>
      <c r="U9" s="81" t="s">
        <v>3</v>
      </c>
      <c r="V9" s="80" t="s">
        <v>268</v>
      </c>
      <c r="W9" s="52"/>
      <c r="AD9" s="19"/>
      <c r="AE9" s="19"/>
    </row>
    <row r="10" spans="1:29" ht="36.75" customHeight="1">
      <c r="A10" s="70">
        <v>505</v>
      </c>
      <c r="B10" s="42">
        <v>5</v>
      </c>
      <c r="C10" s="38"/>
      <c r="D10" s="38" t="s">
        <v>252</v>
      </c>
      <c r="E10" s="38" t="s">
        <v>259</v>
      </c>
      <c r="F10" s="38">
        <v>2</v>
      </c>
      <c r="G10" s="38" t="s">
        <v>262</v>
      </c>
      <c r="H10" s="38">
        <v>20</v>
      </c>
      <c r="I10" s="38" t="s">
        <v>263</v>
      </c>
      <c r="J10" s="38" t="s">
        <v>264</v>
      </c>
      <c r="K10" s="38"/>
      <c r="L10" s="78">
        <v>29</v>
      </c>
      <c r="M10" s="81" t="s">
        <v>3</v>
      </c>
      <c r="N10" s="78">
        <v>14</v>
      </c>
      <c r="O10" s="81" t="s">
        <v>3</v>
      </c>
      <c r="P10" s="80" t="s">
        <v>55</v>
      </c>
      <c r="Q10" s="38"/>
      <c r="R10" s="78">
        <v>1</v>
      </c>
      <c r="S10" s="81" t="s">
        <v>3</v>
      </c>
      <c r="T10" s="82" t="s">
        <v>266</v>
      </c>
      <c r="U10" s="81" t="s">
        <v>3</v>
      </c>
      <c r="V10" s="80" t="s">
        <v>269</v>
      </c>
      <c r="W10" s="52"/>
      <c r="X10" s="11" t="s">
        <v>14</v>
      </c>
      <c r="Y10" s="183" t="s">
        <v>512</v>
      </c>
      <c r="Z10" s="183"/>
      <c r="AA10" s="183"/>
      <c r="AB10" s="183"/>
      <c r="AC10" s="36" t="s">
        <v>1</v>
      </c>
    </row>
    <row r="11" spans="1:28" ht="36.75" customHeight="1">
      <c r="A11" s="70">
        <v>506</v>
      </c>
      <c r="B11" s="39">
        <v>6</v>
      </c>
      <c r="C11" s="38"/>
      <c r="D11" s="38" t="s">
        <v>253</v>
      </c>
      <c r="E11" s="38" t="s">
        <v>255</v>
      </c>
      <c r="F11" s="38">
        <v>2</v>
      </c>
      <c r="G11" s="38" t="s">
        <v>262</v>
      </c>
      <c r="H11" s="38">
        <v>20</v>
      </c>
      <c r="I11" s="38" t="s">
        <v>263</v>
      </c>
      <c r="J11" s="38" t="s">
        <v>264</v>
      </c>
      <c r="K11" s="38"/>
      <c r="L11" s="78">
        <v>29</v>
      </c>
      <c r="M11" s="81" t="s">
        <v>136</v>
      </c>
      <c r="N11" s="78">
        <v>15</v>
      </c>
      <c r="O11" s="81" t="s">
        <v>136</v>
      </c>
      <c r="P11" s="80" t="s">
        <v>39</v>
      </c>
      <c r="Q11" s="38"/>
      <c r="R11" s="78">
        <v>1</v>
      </c>
      <c r="S11" s="81" t="s">
        <v>136</v>
      </c>
      <c r="T11" s="82" t="s">
        <v>266</v>
      </c>
      <c r="U11" s="81" t="s">
        <v>136</v>
      </c>
      <c r="V11" s="80" t="s">
        <v>270</v>
      </c>
      <c r="W11" s="52"/>
      <c r="Y11" s="16"/>
      <c r="Z11" s="16"/>
      <c r="AA11" s="16"/>
      <c r="AB11" s="16"/>
    </row>
    <row r="12" spans="1:29" ht="36.75" customHeight="1">
      <c r="A12" s="70"/>
      <c r="B12" s="39">
        <v>7</v>
      </c>
      <c r="C12" s="38"/>
      <c r="D12" s="38"/>
      <c r="E12" s="38"/>
      <c r="F12" s="38"/>
      <c r="G12" s="38"/>
      <c r="H12" s="38"/>
      <c r="I12" s="38"/>
      <c r="J12" s="38"/>
      <c r="K12" s="38"/>
      <c r="L12" s="58"/>
      <c r="M12" s="40" t="s">
        <v>136</v>
      </c>
      <c r="N12" s="58"/>
      <c r="O12" s="40" t="s">
        <v>136</v>
      </c>
      <c r="P12" s="38"/>
      <c r="Q12" s="38"/>
      <c r="R12" s="58"/>
      <c r="S12" s="40" t="s">
        <v>136</v>
      </c>
      <c r="T12" s="58"/>
      <c r="U12" s="40" t="s">
        <v>136</v>
      </c>
      <c r="V12" s="38"/>
      <c r="W12" s="52"/>
      <c r="X12" s="11" t="s">
        <v>15</v>
      </c>
      <c r="Y12" s="183" t="s">
        <v>513</v>
      </c>
      <c r="Z12" s="183"/>
      <c r="AA12" s="183"/>
      <c r="AB12" s="183"/>
      <c r="AC12" s="36" t="s">
        <v>135</v>
      </c>
    </row>
    <row r="13" spans="1:28" ht="36.75" customHeight="1">
      <c r="A13" s="70"/>
      <c r="B13" s="43">
        <v>8</v>
      </c>
      <c r="C13" s="38"/>
      <c r="D13" s="38"/>
      <c r="E13" s="38"/>
      <c r="F13" s="38"/>
      <c r="G13" s="38"/>
      <c r="H13" s="38"/>
      <c r="I13" s="38"/>
      <c r="J13" s="38"/>
      <c r="K13" s="38"/>
      <c r="L13" s="58"/>
      <c r="M13" s="51" t="s">
        <v>136</v>
      </c>
      <c r="N13" s="58"/>
      <c r="O13" s="40" t="s">
        <v>136</v>
      </c>
      <c r="P13" s="38"/>
      <c r="Q13" s="38"/>
      <c r="R13" s="58"/>
      <c r="S13" s="40" t="s">
        <v>136</v>
      </c>
      <c r="T13" s="58"/>
      <c r="U13" s="40" t="s">
        <v>136</v>
      </c>
      <c r="V13" s="38"/>
      <c r="W13" s="52"/>
      <c r="Y13" s="16"/>
      <c r="Z13" s="16"/>
      <c r="AA13" s="16"/>
      <c r="AB13" s="16"/>
    </row>
    <row r="14" spans="1:29" ht="36.75" customHeight="1">
      <c r="A14" s="69"/>
      <c r="B14" s="39">
        <v>9</v>
      </c>
      <c r="C14" s="38"/>
      <c r="D14" s="38"/>
      <c r="E14" s="38"/>
      <c r="F14" s="38"/>
      <c r="G14" s="38"/>
      <c r="H14" s="38"/>
      <c r="I14" s="38"/>
      <c r="J14" s="38"/>
      <c r="K14" s="38"/>
      <c r="L14" s="58"/>
      <c r="M14" s="40" t="s">
        <v>136</v>
      </c>
      <c r="N14" s="58"/>
      <c r="O14" s="40" t="s">
        <v>136</v>
      </c>
      <c r="P14" s="38"/>
      <c r="Q14" s="38"/>
      <c r="R14" s="58"/>
      <c r="S14" s="40" t="s">
        <v>136</v>
      </c>
      <c r="T14" s="58"/>
      <c r="U14" s="40" t="s">
        <v>136</v>
      </c>
      <c r="V14" s="38"/>
      <c r="W14" s="52"/>
      <c r="X14" s="26"/>
      <c r="Y14" s="27"/>
      <c r="Z14" s="27"/>
      <c r="AA14" s="27"/>
      <c r="AB14" s="27"/>
      <c r="AC14" s="24"/>
    </row>
    <row r="15" spans="1:29" ht="36.75" customHeight="1" thickBot="1">
      <c r="A15" s="71"/>
      <c r="B15" s="44">
        <v>10</v>
      </c>
      <c r="C15" s="54"/>
      <c r="D15" s="38"/>
      <c r="E15" s="56"/>
      <c r="F15" s="54"/>
      <c r="G15" s="38"/>
      <c r="H15" s="54"/>
      <c r="I15" s="54"/>
      <c r="J15" s="56"/>
      <c r="K15" s="38"/>
      <c r="L15" s="60"/>
      <c r="M15" s="45" t="s">
        <v>136</v>
      </c>
      <c r="N15" s="53"/>
      <c r="O15" s="45" t="s">
        <v>136</v>
      </c>
      <c r="P15" s="38"/>
      <c r="Q15" s="38"/>
      <c r="R15" s="58"/>
      <c r="S15" s="45" t="s">
        <v>136</v>
      </c>
      <c r="T15" s="58"/>
      <c r="U15" s="45" t="s">
        <v>136</v>
      </c>
      <c r="V15" s="54"/>
      <c r="W15" s="52"/>
      <c r="X15" s="19"/>
      <c r="Y15" s="19"/>
      <c r="Z15" s="19"/>
      <c r="AA15" s="19"/>
      <c r="AB15" s="19"/>
      <c r="AC15" s="20"/>
    </row>
    <row r="16" spans="1:29" ht="27" customHeight="1" thickBot="1">
      <c r="A16" s="25"/>
      <c r="B16" s="65"/>
      <c r="C16" s="55"/>
      <c r="D16" s="48"/>
      <c r="E16" s="17"/>
      <c r="F16" s="49"/>
      <c r="G16" s="49"/>
      <c r="H16" s="49"/>
      <c r="I16" s="49"/>
      <c r="J16" s="18"/>
      <c r="K16" s="49"/>
      <c r="L16" s="49"/>
      <c r="M16" s="18"/>
      <c r="N16" s="18"/>
      <c r="O16" s="18"/>
      <c r="P16" s="50"/>
      <c r="Q16" s="50"/>
      <c r="R16" s="50"/>
      <c r="S16" s="28"/>
      <c r="T16" s="50"/>
      <c r="U16" s="28"/>
      <c r="V16" s="50"/>
      <c r="X16" s="26"/>
      <c r="Y16" s="27"/>
      <c r="Z16" s="27"/>
      <c r="AA16" s="27"/>
      <c r="AB16" s="27"/>
      <c r="AC16" s="24"/>
    </row>
    <row r="17" spans="1:29" ht="33.75" customHeight="1" thickBot="1">
      <c r="A17" s="30" t="s">
        <v>137</v>
      </c>
      <c r="B17" s="94" t="s">
        <v>17</v>
      </c>
      <c r="C17" s="83" t="s">
        <v>505</v>
      </c>
      <c r="D17" s="2" t="s">
        <v>503</v>
      </c>
      <c r="E17" s="2" t="s">
        <v>131</v>
      </c>
      <c r="F17" s="2" t="s">
        <v>8</v>
      </c>
      <c r="G17" s="2" t="s">
        <v>9</v>
      </c>
      <c r="H17" s="2" t="s">
        <v>10</v>
      </c>
      <c r="I17" s="2" t="s">
        <v>18</v>
      </c>
      <c r="J17" s="2" t="s">
        <v>11</v>
      </c>
      <c r="K17" s="180" t="s">
        <v>369</v>
      </c>
      <c r="L17" s="180"/>
      <c r="M17" s="180"/>
      <c r="N17" s="180"/>
      <c r="O17" s="180"/>
      <c r="P17" s="180"/>
      <c r="Q17" s="180" t="s">
        <v>370</v>
      </c>
      <c r="R17" s="181"/>
      <c r="S17" s="181"/>
      <c r="T17" s="181"/>
      <c r="U17" s="181"/>
      <c r="V17" s="182"/>
      <c r="X17" s="19"/>
      <c r="Y17" s="19"/>
      <c r="Z17" s="19"/>
      <c r="AA17" s="19"/>
      <c r="AB17" s="19"/>
      <c r="AC17" s="20"/>
    </row>
    <row r="18" spans="1:29" ht="36" customHeight="1" thickTop="1">
      <c r="A18" s="90"/>
      <c r="B18" s="95">
        <v>11</v>
      </c>
      <c r="C18" s="61"/>
      <c r="D18" s="38"/>
      <c r="E18" s="38"/>
      <c r="F18" s="38"/>
      <c r="G18" s="38"/>
      <c r="H18" s="38"/>
      <c r="I18" s="38"/>
      <c r="J18" s="38"/>
      <c r="K18" s="38"/>
      <c r="L18" s="58"/>
      <c r="M18" s="47" t="s">
        <v>132</v>
      </c>
      <c r="N18" s="58"/>
      <c r="O18" s="47" t="s">
        <v>132</v>
      </c>
      <c r="P18" s="38"/>
      <c r="Q18" s="38"/>
      <c r="R18" s="58"/>
      <c r="S18" s="47" t="s">
        <v>132</v>
      </c>
      <c r="T18" s="58"/>
      <c r="U18" s="47" t="s">
        <v>132</v>
      </c>
      <c r="V18" s="58"/>
      <c r="W18" s="52"/>
      <c r="AC18" s="4"/>
    </row>
    <row r="19" spans="1:29" ht="36" customHeight="1">
      <c r="A19" s="91"/>
      <c r="B19" s="96"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58"/>
      <c r="M19" s="40" t="s">
        <v>132</v>
      </c>
      <c r="N19" s="58"/>
      <c r="O19" s="40" t="s">
        <v>132</v>
      </c>
      <c r="P19" s="38"/>
      <c r="Q19" s="38"/>
      <c r="R19" s="58"/>
      <c r="S19" s="40" t="s">
        <v>132</v>
      </c>
      <c r="T19" s="58"/>
      <c r="U19" s="40" t="s">
        <v>132</v>
      </c>
      <c r="V19" s="58"/>
      <c r="W19" s="52"/>
      <c r="AC19" s="4"/>
    </row>
    <row r="20" spans="1:29" ht="36" customHeight="1">
      <c r="A20" s="91"/>
      <c r="B20" s="97">
        <v>13</v>
      </c>
      <c r="C20" s="38"/>
      <c r="D20" s="38"/>
      <c r="E20" s="38"/>
      <c r="F20" s="38"/>
      <c r="G20" s="38"/>
      <c r="H20" s="38"/>
      <c r="I20" s="38"/>
      <c r="J20" s="38"/>
      <c r="K20" s="38"/>
      <c r="L20" s="58"/>
      <c r="M20" s="40" t="s">
        <v>132</v>
      </c>
      <c r="N20" s="58"/>
      <c r="O20" s="40" t="s">
        <v>132</v>
      </c>
      <c r="P20" s="38"/>
      <c r="Q20" s="38"/>
      <c r="R20" s="58"/>
      <c r="S20" s="40" t="s">
        <v>132</v>
      </c>
      <c r="T20" s="58"/>
      <c r="U20" s="40" t="s">
        <v>132</v>
      </c>
      <c r="V20" s="58"/>
      <c r="W20" s="52"/>
      <c r="AC20" s="4"/>
    </row>
    <row r="21" spans="1:29" ht="36" customHeight="1">
      <c r="A21" s="91"/>
      <c r="B21" s="98">
        <v>14</v>
      </c>
      <c r="C21" s="38"/>
      <c r="D21" s="38"/>
      <c r="E21" s="38"/>
      <c r="F21" s="38"/>
      <c r="G21" s="38"/>
      <c r="H21" s="38"/>
      <c r="I21" s="38"/>
      <c r="J21" s="38"/>
      <c r="K21" s="38"/>
      <c r="L21" s="58"/>
      <c r="M21" s="40" t="s">
        <v>132</v>
      </c>
      <c r="N21" s="58"/>
      <c r="O21" s="40" t="s">
        <v>132</v>
      </c>
      <c r="P21" s="38"/>
      <c r="Q21" s="38"/>
      <c r="R21" s="58"/>
      <c r="S21" s="40" t="s">
        <v>132</v>
      </c>
      <c r="T21" s="58"/>
      <c r="U21" s="40" t="s">
        <v>132</v>
      </c>
      <c r="V21" s="58"/>
      <c r="W21" s="52"/>
      <c r="AC21" s="4"/>
    </row>
    <row r="22" spans="1:29" ht="36" customHeight="1">
      <c r="A22" s="91"/>
      <c r="B22" s="96">
        <v>15</v>
      </c>
      <c r="C22" s="38"/>
      <c r="D22" s="38"/>
      <c r="E22" s="38"/>
      <c r="F22" s="38"/>
      <c r="G22" s="38"/>
      <c r="H22" s="38"/>
      <c r="I22" s="38"/>
      <c r="J22" s="38"/>
      <c r="K22" s="38"/>
      <c r="L22" s="58"/>
      <c r="M22" s="40" t="s">
        <v>132</v>
      </c>
      <c r="N22" s="58"/>
      <c r="O22" s="40" t="s">
        <v>132</v>
      </c>
      <c r="P22" s="38"/>
      <c r="Q22" s="38"/>
      <c r="R22" s="58"/>
      <c r="S22" s="40" t="s">
        <v>132</v>
      </c>
      <c r="T22" s="58"/>
      <c r="U22" s="40" t="s">
        <v>132</v>
      </c>
      <c r="V22" s="58"/>
      <c r="W22" s="59"/>
      <c r="X22" s="19"/>
      <c r="Y22" s="20"/>
      <c r="Z22" s="20"/>
      <c r="AA22" s="20"/>
      <c r="AB22" s="20"/>
      <c r="AC22" s="20"/>
    </row>
    <row r="23" spans="1:29" ht="36" customHeight="1" thickBot="1">
      <c r="A23" s="92"/>
      <c r="B23" s="99">
        <v>16</v>
      </c>
      <c r="C23" s="93"/>
      <c r="D23" s="56"/>
      <c r="E23" s="56"/>
      <c r="F23" s="56"/>
      <c r="G23" s="56"/>
      <c r="H23" s="54"/>
      <c r="I23" s="54"/>
      <c r="J23" s="56"/>
      <c r="K23" s="54"/>
      <c r="L23" s="60"/>
      <c r="M23" s="45" t="s">
        <v>132</v>
      </c>
      <c r="N23" s="60"/>
      <c r="O23" s="45" t="s">
        <v>132</v>
      </c>
      <c r="P23" s="54"/>
      <c r="Q23" s="54"/>
      <c r="R23" s="60"/>
      <c r="S23" s="45" t="s">
        <v>132</v>
      </c>
      <c r="T23" s="60"/>
      <c r="U23" s="45" t="s">
        <v>132</v>
      </c>
      <c r="V23" s="60"/>
      <c r="W23" s="59"/>
      <c r="X23" s="19"/>
      <c r="Y23" s="20"/>
      <c r="Z23" s="20"/>
      <c r="AA23" s="20"/>
      <c r="AB23" s="20"/>
      <c r="AC23" s="20"/>
    </row>
    <row r="24" spans="1:29" ht="11.25" customHeight="1">
      <c r="A24" s="25"/>
      <c r="C24" s="19"/>
      <c r="H24" s="57"/>
      <c r="I24" s="57"/>
      <c r="K24" s="57"/>
      <c r="L24" s="57"/>
      <c r="N24" s="57"/>
      <c r="P24" s="57"/>
      <c r="Q24" s="57"/>
      <c r="R24" s="57"/>
      <c r="T24" s="57"/>
      <c r="V24" s="57"/>
      <c r="X24" s="14"/>
      <c r="Y24" s="14"/>
      <c r="Z24" s="14"/>
      <c r="AA24" s="14"/>
      <c r="AB24" s="14"/>
      <c r="AC24" s="14"/>
    </row>
    <row r="25" spans="1:29" ht="10.5" customHeight="1">
      <c r="A25" s="66"/>
      <c r="B25" s="66"/>
      <c r="C25" s="66"/>
      <c r="H25" s="19"/>
      <c r="I25" s="19"/>
      <c r="K25" s="19"/>
      <c r="L25" s="19"/>
      <c r="N25" s="19"/>
      <c r="P25" s="19"/>
      <c r="Q25" s="19"/>
      <c r="R25" s="19"/>
      <c r="T25" s="19"/>
      <c r="V25" s="19"/>
      <c r="X25" s="14"/>
      <c r="Y25" s="14"/>
      <c r="Z25" s="14"/>
      <c r="AA25" s="14"/>
      <c r="AB25" s="14"/>
      <c r="AC25" s="14"/>
    </row>
    <row r="26" spans="1:8" ht="21.75" customHeight="1">
      <c r="A26" s="185" t="s">
        <v>271</v>
      </c>
      <c r="B26" s="185"/>
      <c r="C26" s="185"/>
      <c r="D26" s="185"/>
      <c r="E26" s="185"/>
      <c r="F26" s="185"/>
      <c r="G26" s="185"/>
      <c r="H26" s="185"/>
    </row>
    <row r="27" spans="1:22" ht="37.5" customHeight="1">
      <c r="A27" s="189" t="s">
        <v>510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</row>
    <row r="28" spans="1:8" ht="22.5" customHeight="1">
      <c r="A28" s="184" t="s">
        <v>511</v>
      </c>
      <c r="B28" s="184"/>
      <c r="C28" s="184"/>
      <c r="D28" s="184"/>
      <c r="E28" s="184"/>
      <c r="F28" s="184"/>
      <c r="G28" s="184"/>
      <c r="H28" s="184"/>
    </row>
    <row r="29" spans="1:7" ht="21.75" customHeight="1">
      <c r="A29" s="184"/>
      <c r="B29" s="184"/>
      <c r="C29" s="184"/>
      <c r="D29" s="184"/>
      <c r="E29" s="184"/>
      <c r="F29" s="184"/>
      <c r="G29" s="184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</sheetData>
  <sheetProtection password="8F01" sheet="1" selectLockedCells="1"/>
  <mergeCells count="16">
    <mergeCell ref="B1:V1"/>
    <mergeCell ref="E3:H3"/>
    <mergeCell ref="A27:V27"/>
    <mergeCell ref="K17:P17"/>
    <mergeCell ref="Q17:V17"/>
    <mergeCell ref="Y6:AB6"/>
    <mergeCell ref="Y8:AB8"/>
    <mergeCell ref="Y12:AB12"/>
    <mergeCell ref="AD6:AE6"/>
    <mergeCell ref="K5:P5"/>
    <mergeCell ref="Q5:V5"/>
    <mergeCell ref="Y4:AB4"/>
    <mergeCell ref="Y10:AB10"/>
    <mergeCell ref="A29:G29"/>
    <mergeCell ref="A26:H26"/>
    <mergeCell ref="A28:H28"/>
  </mergeCells>
  <dataValidations count="5">
    <dataValidation type="list" allowBlank="1" showInputMessage="1" showErrorMessage="1" sqref="I16">
      <formula1>陸協</formula1>
    </dataValidation>
    <dataValidation type="list" allowBlank="1" showInputMessage="1" showErrorMessage="1" sqref="F16">
      <formula1>学年</formula1>
    </dataValidation>
    <dataValidation allowBlank="1" showInputMessage="1" showErrorMessage="1" errorTitle="半角カタカナで入力" imeMode="halfKatakana" sqref="E16"/>
    <dataValidation type="list" allowBlank="1" showInputMessage="1" showErrorMessage="1" sqref="H16">
      <formula1>年齢</formula1>
    </dataValidation>
    <dataValidation allowBlank="1" showInputMessage="1" showErrorMessage="1" imeMode="halfAlpha" sqref="V16 P16"/>
  </dataValidations>
  <printOptions horizontalCentered="1"/>
  <pageMargins left="0" right="0" top="0.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25"/>
  <sheetViews>
    <sheetView view="pageBreakPreview" zoomScale="85" zoomScaleNormal="55" zoomScaleSheetLayoutView="85" zoomScalePageLayoutView="0" workbookViewId="0" topLeftCell="A1">
      <selection activeCell="E3" sqref="E3:H3"/>
    </sheetView>
  </sheetViews>
  <sheetFormatPr defaultColWidth="9.00390625" defaultRowHeight="13.5"/>
  <cols>
    <col min="1" max="1" width="7.625" style="23" customWidth="1"/>
    <col min="2" max="2" width="7.125" style="4" bestFit="1" customWidth="1"/>
    <col min="3" max="3" width="6.375" style="4" bestFit="1" customWidth="1"/>
    <col min="4" max="4" width="21.00390625" style="4" customWidth="1"/>
    <col min="5" max="5" width="15.50390625" style="4" bestFit="1" customWidth="1"/>
    <col min="6" max="6" width="6.375" style="4" bestFit="1" customWidth="1"/>
    <col min="7" max="7" width="17.00390625" style="4" bestFit="1" customWidth="1"/>
    <col min="8" max="8" width="6.375" style="4" bestFit="1" customWidth="1"/>
    <col min="9" max="9" width="10.875" style="4" bestFit="1" customWidth="1"/>
    <col min="10" max="10" width="18.50390625" style="4" customWidth="1"/>
    <col min="11" max="11" width="6.00390625" style="4" customWidth="1"/>
    <col min="12" max="12" width="4.625" style="4" customWidth="1"/>
    <col min="13" max="13" width="2.875" style="4" customWidth="1"/>
    <col min="14" max="14" width="4.625" style="4" customWidth="1"/>
    <col min="15" max="15" width="2.875" style="4" customWidth="1"/>
    <col min="16" max="16" width="4.625" style="4" customWidth="1"/>
    <col min="17" max="17" width="6.00390625" style="4" customWidth="1"/>
    <col min="18" max="18" width="4.625" style="4" customWidth="1"/>
    <col min="19" max="19" width="2.875" style="4" customWidth="1"/>
    <col min="20" max="20" width="4.625" style="4" customWidth="1"/>
    <col min="21" max="21" width="2.75390625" style="4" customWidth="1"/>
    <col min="22" max="22" width="4.625" style="4" customWidth="1"/>
    <col min="23" max="23" width="6.25390625" style="4" customWidth="1"/>
    <col min="24" max="24" width="10.125" style="4" customWidth="1"/>
    <col min="25" max="28" width="6.625" style="4" customWidth="1"/>
    <col min="29" max="29" width="3.50390625" style="15" bestFit="1" customWidth="1"/>
    <col min="30" max="30" width="9.00390625" style="4" customWidth="1"/>
    <col min="31" max="31" width="48.50390625" style="4" customWidth="1"/>
    <col min="32" max="16384" width="9.00390625" style="4" customWidth="1"/>
  </cols>
  <sheetData>
    <row r="1" spans="1:29" s="1" customFormat="1" ht="32.25">
      <c r="A1" s="22"/>
      <c r="B1" s="186" t="s">
        <v>779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29"/>
      <c r="X1" s="29"/>
      <c r="Y1" s="29"/>
      <c r="Z1" s="29"/>
      <c r="AA1" s="29"/>
      <c r="AB1" s="29"/>
      <c r="AC1" s="29"/>
    </row>
    <row r="2" spans="1:29" s="1" customFormat="1" ht="30" customHeight="1">
      <c r="A2" s="2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31" ht="42" customHeight="1">
      <c r="C3" s="19"/>
      <c r="D3" s="21" t="s">
        <v>7</v>
      </c>
      <c r="E3" s="193"/>
      <c r="F3" s="194"/>
      <c r="G3" s="194"/>
      <c r="H3" s="194"/>
      <c r="I3" s="5"/>
      <c r="P3" s="6"/>
      <c r="Q3" s="6"/>
      <c r="R3" s="6"/>
      <c r="S3" s="6"/>
      <c r="T3" s="6"/>
      <c r="U3" s="6"/>
      <c r="V3" s="6"/>
      <c r="W3" s="6"/>
      <c r="X3" s="6"/>
      <c r="Y3" s="24"/>
      <c r="AC3" s="4"/>
      <c r="AD3" s="19"/>
      <c r="AE3" s="19"/>
    </row>
    <row r="4" spans="2:31" ht="36.75" customHeight="1" thickBot="1">
      <c r="B4" s="8"/>
      <c r="C4" s="7"/>
      <c r="D4" s="8"/>
      <c r="E4" s="8"/>
      <c r="F4" s="8"/>
      <c r="G4" s="8"/>
      <c r="H4" s="8"/>
      <c r="I4" s="7"/>
      <c r="J4" s="8"/>
      <c r="K4" s="8"/>
      <c r="L4" s="8"/>
      <c r="M4" s="8"/>
      <c r="N4" s="8"/>
      <c r="O4" s="8"/>
      <c r="P4" s="9"/>
      <c r="Q4" s="10"/>
      <c r="R4" s="10"/>
      <c r="S4" s="10"/>
      <c r="T4" s="10"/>
      <c r="U4" s="10"/>
      <c r="X4" s="11" t="s">
        <v>12</v>
      </c>
      <c r="Y4" s="192"/>
      <c r="Z4" s="192"/>
      <c r="AA4" s="192"/>
      <c r="AB4" s="192"/>
      <c r="AC4" s="36" t="s">
        <v>1</v>
      </c>
      <c r="AD4" s="26"/>
      <c r="AE4" s="34"/>
    </row>
    <row r="5" spans="1:31" s="13" customFormat="1" ht="29.25" thickBot="1">
      <c r="A5" s="30" t="s">
        <v>6</v>
      </c>
      <c r="B5" s="12" t="s">
        <v>16</v>
      </c>
      <c r="C5" s="84" t="s">
        <v>368</v>
      </c>
      <c r="D5" s="2" t="s">
        <v>503</v>
      </c>
      <c r="E5" s="2" t="s">
        <v>2</v>
      </c>
      <c r="F5" s="2" t="s">
        <v>8</v>
      </c>
      <c r="G5" s="2" t="s">
        <v>9</v>
      </c>
      <c r="H5" s="2" t="s">
        <v>10</v>
      </c>
      <c r="I5" s="2" t="s">
        <v>18</v>
      </c>
      <c r="J5" s="2" t="s">
        <v>11</v>
      </c>
      <c r="K5" s="180" t="s">
        <v>369</v>
      </c>
      <c r="L5" s="180"/>
      <c r="M5" s="180"/>
      <c r="N5" s="180"/>
      <c r="O5" s="180"/>
      <c r="P5" s="180"/>
      <c r="Q5" s="180" t="s">
        <v>370</v>
      </c>
      <c r="R5" s="181"/>
      <c r="S5" s="181"/>
      <c r="T5" s="181"/>
      <c r="U5" s="181"/>
      <c r="V5" s="182"/>
      <c r="W5" s="4"/>
      <c r="AD5" s="26"/>
      <c r="AE5" s="34"/>
    </row>
    <row r="6" spans="1:31" ht="36.75" customHeight="1" thickTop="1">
      <c r="A6" s="31"/>
      <c r="B6" s="37">
        <v>1</v>
      </c>
      <c r="C6" s="72">
        <f>IF($A6="","",IF(VLOOKUP($A6,'チームエントリー一覧'!$A$4:$V$458,2,0)="","",VLOOKUP($A6,'チームエントリー一覧'!$A$4:$V$458,2,0)))</f>
      </c>
      <c r="D6" s="72">
        <f>IF($A6="","",IF(VLOOKUP($A6,'チームエントリー一覧'!$A$4:$V$458,4,0)="","",VLOOKUP($A6,'チームエントリー一覧'!$A$4:$V$458,4,0)))</f>
      </c>
      <c r="E6" s="72">
        <f>IF($A6="","",IF(VLOOKUP($A6,'チームエントリー一覧'!$A$4:$V$458,5,0)="","",VLOOKUP($A6,'チームエントリー一覧'!$A$4:$V$458,5,0)))</f>
      </c>
      <c r="F6" s="72">
        <f>IF($A6="","",IF(VLOOKUP($A6,'チームエントリー一覧'!$A$4:$V$458,6,0)="","",VLOOKUP($A6,'チームエントリー一覧'!$A$4:$V$458,6,0)))</f>
      </c>
      <c r="G6" s="72">
        <f>IF($A6="","",IF(VLOOKUP($A6,'チームエントリー一覧'!$A$4:$V$458,7,0)="","",VLOOKUP($A6,'チームエントリー一覧'!$A$4:$V$458,7,0)))</f>
      </c>
      <c r="H6" s="72">
        <f>IF($A6="","",IF(VLOOKUP($A6,'チームエントリー一覧'!$A$4:$V$458,8,0)="","",VLOOKUP($A6,'チームエントリー一覧'!$A$4:$V$458,8,0)))</f>
      </c>
      <c r="I6" s="72">
        <f>IF($A6="","",IF(VLOOKUP($A6,'チームエントリー一覧'!$A$4:$V$458,9,0)="","",VLOOKUP($A6,'チームエントリー一覧'!$A$4:$V$458,9,0)))</f>
      </c>
      <c r="J6" s="74">
        <f>IF($A6="","",IF(VLOOKUP($A6,'チームエントリー一覧'!$A$4:$V$458,10,0)="","",VLOOKUP($A6,'チームエントリー一覧'!$A$4:$V$458,10,0)))</f>
      </c>
      <c r="K6" s="178">
        <f>IF($A6="","",IF(VLOOKUP($A6,'チームエントリー一覧'!$A$4:$V$458,11,0)="","",VLOOKUP($A6,'チームエントリー一覧'!$A$4:$V$458,11,0)))</f>
      </c>
      <c r="L6" s="73">
        <f>IF($A6="","",IF(VLOOKUP($A6,'チームエントリー一覧'!$A$4:$V$458,12,0)="","",VLOOKUP($A6,'チームエントリー一覧'!$A$4:$V$458,12,0)))</f>
      </c>
      <c r="M6" s="73" t="s">
        <v>1317</v>
      </c>
      <c r="N6" s="73">
        <f>IF($A6="","",IF(VLOOKUP($A6,'チームエントリー一覧'!$A$4:$V$458,14,0)="","",VLOOKUP($A6,'チームエントリー一覧'!$A$4:$V$458,14,0)))</f>
      </c>
      <c r="O6" s="73" t="s">
        <v>1317</v>
      </c>
      <c r="P6" s="77">
        <f>IF($A6="","",IF(VLOOKUP($A6,'チームエントリー一覧'!$A$4:$V$458,16,0)="","",VLOOKUP($A6,'チームエントリー一覧'!$A$4:$V$458,16,0)))</f>
      </c>
      <c r="Q6" s="178">
        <f>IF($A6="","",IF(VLOOKUP($A6,'チームエントリー一覧'!$A$4:$V$458,17,0)="","",VLOOKUP($A6,'チームエントリー一覧'!$A$4:$V$458,17,0)))</f>
      </c>
      <c r="R6" s="73">
        <f>IF($A6="","",IF(VLOOKUP($A6,'チームエントリー一覧'!$A$4:$V$458,18,0)="","",VLOOKUP($A6,'チームエントリー一覧'!$A$4:$V$458,18,0)))</f>
      </c>
      <c r="S6" s="73" t="s">
        <v>1317</v>
      </c>
      <c r="T6" s="73">
        <f>IF($A6="","",IF(VLOOKUP($A6,'チームエントリー一覧'!$A$4:$V$458,20,0)="","",VLOOKUP($A6,'チームエントリー一覧'!$A$4:$V$458,20,0)))</f>
      </c>
      <c r="U6" s="73" t="s">
        <v>1317</v>
      </c>
      <c r="V6" s="169">
        <f>IF($A6="","",IF(VLOOKUP($A6,'チームエントリー一覧'!$A$4:$V$458,22,0)="","",VLOOKUP($A6,'チームエントリー一覧'!$A$4:$V$458,22,0)))</f>
      </c>
      <c r="W6" s="52"/>
      <c r="X6" s="11" t="s">
        <v>13</v>
      </c>
      <c r="Y6" s="192"/>
      <c r="Z6" s="192"/>
      <c r="AA6" s="192"/>
      <c r="AB6" s="192"/>
      <c r="AC6" s="36" t="s">
        <v>4</v>
      </c>
      <c r="AD6" s="179"/>
      <c r="AE6" s="179"/>
    </row>
    <row r="7" spans="1:31" ht="36.75" customHeight="1">
      <c r="A7" s="32"/>
      <c r="B7" s="39">
        <v>2</v>
      </c>
      <c r="C7" s="72">
        <f>IF($A7="","",IF(VLOOKUP($A7,'チームエントリー一覧'!$A$4:$V$458,2,0)="","",VLOOKUP($A7,'チームエントリー一覧'!$A$4:$V$458,2,0)))</f>
      </c>
      <c r="D7" s="72">
        <f>IF($A7="","",IF(VLOOKUP($A7,'チームエントリー一覧'!$A$4:$V$458,4,0)="","",VLOOKUP($A7,'チームエントリー一覧'!$A$4:$V$458,4,0)))</f>
      </c>
      <c r="E7" s="72">
        <f>IF($A7="","",IF(VLOOKUP($A7,'チームエントリー一覧'!$A$4:$V$458,5,0)="","",VLOOKUP($A7,'チームエントリー一覧'!$A$4:$V$458,5,0)))</f>
      </c>
      <c r="F7" s="72">
        <f>IF($A7="","",IF(VLOOKUP($A7,'チームエントリー一覧'!$A$4:$V$458,6,0)="","",VLOOKUP($A7,'チームエントリー一覧'!$A$4:$V$458,6,0)))</f>
      </c>
      <c r="G7" s="72">
        <f>IF($A7="","",IF(VLOOKUP($A7,'チームエントリー一覧'!$A$4:$V$458,7,0)="","",VLOOKUP($A7,'チームエントリー一覧'!$A$4:$V$458,7,0)))</f>
      </c>
      <c r="H7" s="72">
        <f>IF($A7="","",IF(VLOOKUP($A7,'チームエントリー一覧'!$A$4:$V$458,8,0)="","",VLOOKUP($A7,'チームエントリー一覧'!$A$4:$V$458,8,0)))</f>
      </c>
      <c r="I7" s="72">
        <f>IF($A7="","",IF(VLOOKUP($A7,'チームエントリー一覧'!$A$4:$V$458,9,0)="","",VLOOKUP($A7,'チームエントリー一覧'!$A$4:$V$458,9,0)))</f>
      </c>
      <c r="J7" s="74">
        <f>IF($A7="","",IF(VLOOKUP($A7,'チームエントリー一覧'!$A$4:$V$458,10,0)="","",VLOOKUP($A7,'チームエントリー一覧'!$A$4:$V$458,10,0)))</f>
      </c>
      <c r="K7" s="175">
        <f>IF($A7="","",IF(VLOOKUP($A7,'チームエントリー一覧'!$A$4:$V$458,11,0)="","",VLOOKUP($A7,'チームエントリー一覧'!$A$4:$V$458,11,0)))</f>
      </c>
      <c r="L7" s="170">
        <f>IF($A7="","",IF(VLOOKUP($A7,'チームエントリー一覧'!$A$4:$V$458,12,0)="","",VLOOKUP($A7,'チームエントリー一覧'!$A$4:$V$458,12,0)))</f>
      </c>
      <c r="M7" s="170" t="s">
        <v>3</v>
      </c>
      <c r="N7" s="170">
        <f>IF($A7="","",IF(VLOOKUP($A7,'チームエントリー一覧'!$A$4:$V$458,14,0)="","",VLOOKUP($A7,'チームエントリー一覧'!$A$4:$V$458,14,0)))</f>
      </c>
      <c r="O7" s="170" t="s">
        <v>0</v>
      </c>
      <c r="P7" s="87">
        <f>IF($A7="","",IF(VLOOKUP($A7,'チームエントリー一覧'!$A$4:$V$458,16,0)="","",VLOOKUP($A7,'チームエントリー一覧'!$A$4:$V$458,16,0)))</f>
      </c>
      <c r="Q7" s="175">
        <f>IF($A7="","",IF(VLOOKUP($A7,'チームエントリー一覧'!$A$4:$V$458,17,0)="","",VLOOKUP($A7,'チームエントリー一覧'!$A$4:$V$458,17,0)))</f>
      </c>
      <c r="R7" s="170">
        <f>IF($A7="","",IF(VLOOKUP($A7,'チームエントリー一覧'!$A$4:$V$458,18,0)="","",VLOOKUP($A7,'チームエントリー一覧'!$A$4:$V$458,18,0)))</f>
      </c>
      <c r="S7" s="170" t="s">
        <v>0</v>
      </c>
      <c r="T7" s="170">
        <f>IF($A7="","",IF(VLOOKUP($A7,'チームエントリー一覧'!$A$4:$V$458,20,0)="","",VLOOKUP($A7,'チームエントリー一覧'!$A$4:$V$458,20,0)))</f>
      </c>
      <c r="U7" s="170" t="s">
        <v>0</v>
      </c>
      <c r="V7" s="171">
        <f>IF($A7="","",IF(VLOOKUP($A7,'チームエントリー一覧'!$A$4:$V$458,22,0)="","",VLOOKUP($A7,'チームエントリー一覧'!$A$4:$V$458,22,0)))</f>
      </c>
      <c r="W7" s="52"/>
      <c r="AD7" s="26"/>
      <c r="AE7" s="35"/>
    </row>
    <row r="8" spans="1:31" ht="36.75" customHeight="1">
      <c r="A8" s="31"/>
      <c r="B8" s="41">
        <v>3</v>
      </c>
      <c r="C8" s="72">
        <f>IF($A8="","",IF(VLOOKUP($A8,'チームエントリー一覧'!$A$4:$V$458,2,0)="","",VLOOKUP($A8,'チームエントリー一覧'!$A$4:$V$458,2,0)))</f>
      </c>
      <c r="D8" s="72">
        <f>IF($A8="","",IF(VLOOKUP($A8,'チームエントリー一覧'!$A$4:$V$458,4,0)="","",VLOOKUP($A8,'チームエントリー一覧'!$A$4:$V$458,4,0)))</f>
      </c>
      <c r="E8" s="72">
        <f>IF($A8="","",IF(VLOOKUP($A8,'チームエントリー一覧'!$A$4:$V$458,5,0)="","",VLOOKUP($A8,'チームエントリー一覧'!$A$4:$V$458,5,0)))</f>
      </c>
      <c r="F8" s="72">
        <f>IF($A8="","",IF(VLOOKUP($A8,'チームエントリー一覧'!$A$4:$V$458,6,0)="","",VLOOKUP($A8,'チームエントリー一覧'!$A$4:$V$458,6,0)))</f>
      </c>
      <c r="G8" s="72">
        <f>IF($A8="","",IF(VLOOKUP($A8,'チームエントリー一覧'!$A$4:$V$458,7,0)="","",VLOOKUP($A8,'チームエントリー一覧'!$A$4:$V$458,7,0)))</f>
      </c>
      <c r="H8" s="72">
        <f>IF($A8="","",IF(VLOOKUP($A8,'チームエントリー一覧'!$A$4:$V$458,8,0)="","",VLOOKUP($A8,'チームエントリー一覧'!$A$4:$V$458,8,0)))</f>
      </c>
      <c r="I8" s="72">
        <f>IF($A8="","",IF(VLOOKUP($A8,'チームエントリー一覧'!$A$4:$V$458,9,0)="","",VLOOKUP($A8,'チームエントリー一覧'!$A$4:$V$458,9,0)))</f>
      </c>
      <c r="J8" s="74">
        <f>IF($A8="","",IF(VLOOKUP($A8,'チームエントリー一覧'!$A$4:$V$458,10,0)="","",VLOOKUP($A8,'チームエントリー一覧'!$A$4:$V$458,10,0)))</f>
      </c>
      <c r="K8" s="175">
        <f>IF($A8="","",IF(VLOOKUP($A8,'チームエントリー一覧'!$A$4:$V$458,11,0)="","",VLOOKUP($A8,'チームエントリー一覧'!$A$4:$V$458,11,0)))</f>
      </c>
      <c r="L8" s="170">
        <f>IF($A8="","",IF(VLOOKUP($A8,'チームエントリー一覧'!$A$4:$V$458,12,0)="","",VLOOKUP($A8,'チームエントリー一覧'!$A$4:$V$458,12,0)))</f>
      </c>
      <c r="M8" s="170" t="s">
        <v>3</v>
      </c>
      <c r="N8" s="170">
        <f>IF($A8="","",IF(VLOOKUP($A8,'チームエントリー一覧'!$A$4:$V$458,14,0)="","",VLOOKUP($A8,'チームエントリー一覧'!$A$4:$V$458,14,0)))</f>
      </c>
      <c r="O8" s="170" t="s">
        <v>0</v>
      </c>
      <c r="P8" s="87">
        <f>IF($A8="","",IF(VLOOKUP($A8,'チームエントリー一覧'!$A$4:$V$458,16,0)="","",VLOOKUP($A8,'チームエントリー一覧'!$A$4:$V$458,16,0)))</f>
      </c>
      <c r="Q8" s="175">
        <f>IF($A8="","",IF(VLOOKUP($A8,'チームエントリー一覧'!$A$4:$V$458,17,0)="","",VLOOKUP($A8,'チームエントリー一覧'!$A$4:$V$458,17,0)))</f>
      </c>
      <c r="R8" s="170">
        <f>IF($A8="","",IF(VLOOKUP($A8,'チームエントリー一覧'!$A$4:$V$458,18,0)="","",VLOOKUP($A8,'チームエントリー一覧'!$A$4:$V$458,18,0)))</f>
      </c>
      <c r="S8" s="170" t="s">
        <v>0</v>
      </c>
      <c r="T8" s="170">
        <f>IF($A8="","",IF(VLOOKUP($A8,'チームエントリー一覧'!$A$4:$V$458,20,0)="","",VLOOKUP($A8,'チームエントリー一覧'!$A$4:$V$458,20,0)))</f>
      </c>
      <c r="U8" s="170" t="s">
        <v>0</v>
      </c>
      <c r="V8" s="171">
        <f>IF($A8="","",IF(VLOOKUP($A8,'チームエントリー一覧'!$A$4:$V$458,22,0)="","",VLOOKUP($A8,'チームエントリー一覧'!$A$4:$V$458,22,0)))</f>
      </c>
      <c r="W8" s="52"/>
      <c r="X8" s="11" t="s">
        <v>504</v>
      </c>
      <c r="Y8" s="192"/>
      <c r="Z8" s="192"/>
      <c r="AA8" s="192"/>
      <c r="AB8" s="192"/>
      <c r="AC8" s="36" t="s">
        <v>5</v>
      </c>
      <c r="AD8" s="19"/>
      <c r="AE8" s="19"/>
    </row>
    <row r="9" spans="1:31" ht="36.75" customHeight="1">
      <c r="A9" s="33"/>
      <c r="B9" s="39">
        <v>4</v>
      </c>
      <c r="C9" s="72">
        <f>IF($A9="","",IF(VLOOKUP($A9,'チームエントリー一覧'!$A$4:$V$458,2,0)="","",VLOOKUP($A9,'チームエントリー一覧'!$A$4:$V$458,2,0)))</f>
      </c>
      <c r="D9" s="72">
        <f>IF($A9="","",IF(VLOOKUP($A9,'チームエントリー一覧'!$A$4:$V$458,4,0)="","",VLOOKUP($A9,'チームエントリー一覧'!$A$4:$V$458,4,0)))</f>
      </c>
      <c r="E9" s="72">
        <f>IF($A9="","",IF(VLOOKUP($A9,'チームエントリー一覧'!$A$4:$V$458,5,0)="","",VLOOKUP($A9,'チームエントリー一覧'!$A$4:$V$458,5,0)))</f>
      </c>
      <c r="F9" s="72">
        <f>IF($A9="","",IF(VLOOKUP($A9,'チームエントリー一覧'!$A$4:$V$458,6,0)="","",VLOOKUP($A9,'チームエントリー一覧'!$A$4:$V$458,6,0)))</f>
      </c>
      <c r="G9" s="72">
        <f>IF($A9="","",IF(VLOOKUP($A9,'チームエントリー一覧'!$A$4:$V$458,7,0)="","",VLOOKUP($A9,'チームエントリー一覧'!$A$4:$V$458,7,0)))</f>
      </c>
      <c r="H9" s="72">
        <f>IF($A9="","",IF(VLOOKUP($A9,'チームエントリー一覧'!$A$4:$V$458,8,0)="","",VLOOKUP($A9,'チームエントリー一覧'!$A$4:$V$458,8,0)))</f>
      </c>
      <c r="I9" s="72">
        <f>IF($A9="","",IF(VLOOKUP($A9,'チームエントリー一覧'!$A$4:$V$458,9,0)="","",VLOOKUP($A9,'チームエントリー一覧'!$A$4:$V$458,9,0)))</f>
      </c>
      <c r="J9" s="74">
        <f>IF($A9="","",IF(VLOOKUP($A9,'チームエントリー一覧'!$A$4:$V$458,10,0)="","",VLOOKUP($A9,'チームエントリー一覧'!$A$4:$V$458,10,0)))</f>
      </c>
      <c r="K9" s="175">
        <f>IF($A9="","",IF(VLOOKUP($A9,'チームエントリー一覧'!$A$4:$V$458,11,0)="","",VLOOKUP($A9,'チームエントリー一覧'!$A$4:$V$458,11,0)))</f>
      </c>
      <c r="L9" s="170">
        <f>IF($A9="","",IF(VLOOKUP($A9,'チームエントリー一覧'!$A$4:$V$458,12,0)="","",VLOOKUP($A9,'チームエントリー一覧'!$A$4:$V$458,12,0)))</f>
      </c>
      <c r="M9" s="170" t="s">
        <v>3</v>
      </c>
      <c r="N9" s="170">
        <f>IF($A9="","",IF(VLOOKUP($A9,'チームエントリー一覧'!$A$4:$V$458,14,0)="","",VLOOKUP($A9,'チームエントリー一覧'!$A$4:$V$458,14,0)))</f>
      </c>
      <c r="O9" s="170" t="s">
        <v>0</v>
      </c>
      <c r="P9" s="87">
        <f>IF($A9="","",IF(VLOOKUP($A9,'チームエントリー一覧'!$A$4:$V$458,16,0)="","",VLOOKUP($A9,'チームエントリー一覧'!$A$4:$V$458,16,0)))</f>
      </c>
      <c r="Q9" s="175">
        <f>IF($A9="","",IF(VLOOKUP($A9,'チームエントリー一覧'!$A$4:$V$458,17,0)="","",VLOOKUP($A9,'チームエントリー一覧'!$A$4:$V$458,17,0)))</f>
      </c>
      <c r="R9" s="170">
        <f>IF($A9="","",IF(VLOOKUP($A9,'チームエントリー一覧'!$A$4:$V$458,18,0)="","",VLOOKUP($A9,'チームエントリー一覧'!$A$4:$V$458,18,0)))</f>
      </c>
      <c r="S9" s="170" t="s">
        <v>0</v>
      </c>
      <c r="T9" s="170">
        <f>IF($A9="","",IF(VLOOKUP($A9,'チームエントリー一覧'!$A$4:$V$458,20,0)="","",VLOOKUP($A9,'チームエントリー一覧'!$A$4:$V$458,20,0)))</f>
      </c>
      <c r="U9" s="170" t="s">
        <v>0</v>
      </c>
      <c r="V9" s="171">
        <f>IF($A9="","",IF(VLOOKUP($A9,'チームエントリー一覧'!$A$4:$V$458,22,0)="","",VLOOKUP($A9,'チームエントリー一覧'!$A$4:$V$458,22,0)))</f>
      </c>
      <c r="W9" s="52"/>
      <c r="Y9" s="16"/>
      <c r="Z9" s="16"/>
      <c r="AA9" s="16"/>
      <c r="AB9" s="16"/>
      <c r="AD9" s="19"/>
      <c r="AE9" s="19"/>
    </row>
    <row r="10" spans="1:29" ht="36.75" customHeight="1">
      <c r="A10" s="33"/>
      <c r="B10" s="42">
        <v>5</v>
      </c>
      <c r="C10" s="72">
        <f>IF($A10="","",IF(VLOOKUP($A10,'チームエントリー一覧'!$A$4:$V$458,2,0)="","",VLOOKUP($A10,'チームエントリー一覧'!$A$4:$V$458,2,0)))</f>
      </c>
      <c r="D10" s="72">
        <f>IF($A10="","",IF(VLOOKUP($A10,'チームエントリー一覧'!$A$4:$V$458,4,0)="","",VLOOKUP($A10,'チームエントリー一覧'!$A$4:$V$458,4,0)))</f>
      </c>
      <c r="E10" s="72">
        <f>IF($A10="","",IF(VLOOKUP($A10,'チームエントリー一覧'!$A$4:$V$458,5,0)="","",VLOOKUP($A10,'チームエントリー一覧'!$A$4:$V$458,5,0)))</f>
      </c>
      <c r="F10" s="72">
        <f>IF($A10="","",IF(VLOOKUP($A10,'チームエントリー一覧'!$A$4:$V$458,6,0)="","",VLOOKUP($A10,'チームエントリー一覧'!$A$4:$V$458,6,0)))</f>
      </c>
      <c r="G10" s="72">
        <f>IF($A10="","",IF(VLOOKUP($A10,'チームエントリー一覧'!$A$4:$V$458,7,0)="","",VLOOKUP($A10,'チームエントリー一覧'!$A$4:$V$458,7,0)))</f>
      </c>
      <c r="H10" s="72">
        <f>IF($A10="","",IF(VLOOKUP($A10,'チームエントリー一覧'!$A$4:$V$458,8,0)="","",VLOOKUP($A10,'チームエントリー一覧'!$A$4:$V$458,8,0)))</f>
      </c>
      <c r="I10" s="72">
        <f>IF($A10="","",IF(VLOOKUP($A10,'チームエントリー一覧'!$A$4:$V$458,9,0)="","",VLOOKUP($A10,'チームエントリー一覧'!$A$4:$V$458,9,0)))</f>
      </c>
      <c r="J10" s="74">
        <f>IF($A10="","",IF(VLOOKUP($A10,'チームエントリー一覧'!$A$4:$V$458,10,0)="","",VLOOKUP($A10,'チームエントリー一覧'!$A$4:$V$458,10,0)))</f>
      </c>
      <c r="K10" s="175">
        <f>IF($A10="","",IF(VLOOKUP($A10,'チームエントリー一覧'!$A$4:$V$458,11,0)="","",VLOOKUP($A10,'チームエントリー一覧'!$A$4:$V$458,11,0)))</f>
      </c>
      <c r="L10" s="170">
        <f>IF($A10="","",IF(VLOOKUP($A10,'チームエントリー一覧'!$A$4:$V$458,12,0)="","",VLOOKUP($A10,'チームエントリー一覧'!$A$4:$V$458,12,0)))</f>
      </c>
      <c r="M10" s="170" t="s">
        <v>3</v>
      </c>
      <c r="N10" s="170">
        <f>IF($A10="","",IF(VLOOKUP($A10,'チームエントリー一覧'!$A$4:$V$458,14,0)="","",VLOOKUP($A10,'チームエントリー一覧'!$A$4:$V$458,14,0)))</f>
      </c>
      <c r="O10" s="170" t="s">
        <v>0</v>
      </c>
      <c r="P10" s="87">
        <f>IF($A10="","",IF(VLOOKUP($A10,'チームエントリー一覧'!$A$4:$V$458,16,0)="","",VLOOKUP($A10,'チームエントリー一覧'!$A$4:$V$458,16,0)))</f>
      </c>
      <c r="Q10" s="175">
        <f>IF($A10="","",IF(VLOOKUP($A10,'チームエントリー一覧'!$A$4:$V$458,17,0)="","",VLOOKUP($A10,'チームエントリー一覧'!$A$4:$V$458,17,0)))</f>
      </c>
      <c r="R10" s="170">
        <f>IF($A10="","",IF(VLOOKUP($A10,'チームエントリー一覧'!$A$4:$V$458,18,0)="","",VLOOKUP($A10,'チームエントリー一覧'!$A$4:$V$458,18,0)))</f>
      </c>
      <c r="S10" s="170" t="s">
        <v>0</v>
      </c>
      <c r="T10" s="170">
        <f>IF($A10="","",IF(VLOOKUP($A10,'チームエントリー一覧'!$A$4:$V$458,20,0)="","",VLOOKUP($A10,'チームエントリー一覧'!$A$4:$V$458,20,0)))</f>
      </c>
      <c r="U10" s="170" t="s">
        <v>0</v>
      </c>
      <c r="V10" s="171">
        <f>IF($A10="","",IF(VLOOKUP($A10,'チームエントリー一覧'!$A$4:$V$458,22,0)="","",VLOOKUP($A10,'チームエントリー一覧'!$A$4:$V$458,22,0)))</f>
      </c>
      <c r="W10" s="52"/>
      <c r="X10" s="11" t="s">
        <v>14</v>
      </c>
      <c r="Y10" s="192"/>
      <c r="Z10" s="192"/>
      <c r="AA10" s="192"/>
      <c r="AB10" s="192"/>
      <c r="AC10" s="36" t="s">
        <v>5</v>
      </c>
    </row>
    <row r="11" spans="1:28" ht="36.75" customHeight="1">
      <c r="A11" s="33"/>
      <c r="B11" s="39">
        <v>6</v>
      </c>
      <c r="C11" s="72">
        <f>IF($A11="","",IF(VLOOKUP($A11,'チームエントリー一覧'!$A$4:$V$458,2,0)="","",VLOOKUP($A11,'チームエントリー一覧'!$A$4:$V$458,2,0)))</f>
      </c>
      <c r="D11" s="72">
        <f>IF($A11="","",IF(VLOOKUP($A11,'チームエントリー一覧'!$A$4:$V$458,4,0)="","",VLOOKUP($A11,'チームエントリー一覧'!$A$4:$V$458,4,0)))</f>
      </c>
      <c r="E11" s="72">
        <f>IF($A11="","",IF(VLOOKUP($A11,'チームエントリー一覧'!$A$4:$V$458,5,0)="","",VLOOKUP($A11,'チームエントリー一覧'!$A$4:$V$458,5,0)))</f>
      </c>
      <c r="F11" s="72">
        <f>IF($A11="","",IF(VLOOKUP($A11,'チームエントリー一覧'!$A$4:$V$458,6,0)="","",VLOOKUP($A11,'チームエントリー一覧'!$A$4:$V$458,6,0)))</f>
      </c>
      <c r="G11" s="72">
        <f>IF($A11="","",IF(VLOOKUP($A11,'チームエントリー一覧'!$A$4:$V$458,7,0)="","",VLOOKUP($A11,'チームエントリー一覧'!$A$4:$V$458,7,0)))</f>
      </c>
      <c r="H11" s="72">
        <f>IF($A11="","",IF(VLOOKUP($A11,'チームエントリー一覧'!$A$4:$V$458,8,0)="","",VLOOKUP($A11,'チームエントリー一覧'!$A$4:$V$458,8,0)))</f>
      </c>
      <c r="I11" s="72">
        <f>IF($A11="","",IF(VLOOKUP($A11,'チームエントリー一覧'!$A$4:$V$458,9,0)="","",VLOOKUP($A11,'チームエントリー一覧'!$A$4:$V$458,9,0)))</f>
      </c>
      <c r="J11" s="74">
        <f>IF($A11="","",IF(VLOOKUP($A11,'チームエントリー一覧'!$A$4:$V$458,10,0)="","",VLOOKUP($A11,'チームエントリー一覧'!$A$4:$V$458,10,0)))</f>
      </c>
      <c r="K11" s="175">
        <f>IF($A11="","",IF(VLOOKUP($A11,'チームエントリー一覧'!$A$4:$V$458,11,0)="","",VLOOKUP($A11,'チームエントリー一覧'!$A$4:$V$458,11,0)))</f>
      </c>
      <c r="L11" s="170">
        <f>IF($A11="","",IF(VLOOKUP($A11,'チームエントリー一覧'!$A$4:$V$458,12,0)="","",VLOOKUP($A11,'チームエントリー一覧'!$A$4:$V$458,12,0)))</f>
      </c>
      <c r="M11" s="170" t="s">
        <v>3</v>
      </c>
      <c r="N11" s="170">
        <f>IF($A11="","",IF(VLOOKUP($A11,'チームエントリー一覧'!$A$4:$V$458,14,0)="","",VLOOKUP($A11,'チームエントリー一覧'!$A$4:$V$458,14,0)))</f>
      </c>
      <c r="O11" s="170" t="s">
        <v>0</v>
      </c>
      <c r="P11" s="87">
        <f>IF($A11="","",IF(VLOOKUP($A11,'チームエントリー一覧'!$A$4:$V$458,16,0)="","",VLOOKUP($A11,'チームエントリー一覧'!$A$4:$V$458,16,0)))</f>
      </c>
      <c r="Q11" s="175">
        <f>IF($A11="","",IF(VLOOKUP($A11,'チームエントリー一覧'!$A$4:$V$458,17,0)="","",VLOOKUP($A11,'チームエントリー一覧'!$A$4:$V$458,17,0)))</f>
      </c>
      <c r="R11" s="170">
        <f>IF($A11="","",IF(VLOOKUP($A11,'チームエントリー一覧'!$A$4:$V$458,18,0)="","",VLOOKUP($A11,'チームエントリー一覧'!$A$4:$V$458,18,0)))</f>
      </c>
      <c r="S11" s="170" t="s">
        <v>0</v>
      </c>
      <c r="T11" s="170">
        <f>IF($A11="","",IF(VLOOKUP($A11,'チームエントリー一覧'!$A$4:$V$458,20,0)="","",VLOOKUP($A11,'チームエントリー一覧'!$A$4:$V$458,20,0)))</f>
      </c>
      <c r="U11" s="170" t="s">
        <v>0</v>
      </c>
      <c r="V11" s="171">
        <f>IF($A11="","",IF(VLOOKUP($A11,'チームエントリー一覧'!$A$4:$V$458,22,0)="","",VLOOKUP($A11,'チームエントリー一覧'!$A$4:$V$458,22,0)))</f>
      </c>
      <c r="W11" s="52"/>
      <c r="Y11" s="16"/>
      <c r="Z11" s="16"/>
      <c r="AA11" s="16"/>
      <c r="AB11" s="16"/>
    </row>
    <row r="12" spans="1:29" ht="36.75" customHeight="1">
      <c r="A12" s="33"/>
      <c r="B12" s="39">
        <v>7</v>
      </c>
      <c r="C12" s="72">
        <f>IF($A12="","",IF(VLOOKUP($A12,'チームエントリー一覧'!$A$4:$V$458,2,0)="","",VLOOKUP($A12,'チームエントリー一覧'!$A$4:$V$458,2,0)))</f>
      </c>
      <c r="D12" s="72">
        <f>IF($A12="","",IF(VLOOKUP($A12,'チームエントリー一覧'!$A$4:$V$458,4,0)="","",VLOOKUP($A12,'チームエントリー一覧'!$A$4:$V$458,4,0)))</f>
      </c>
      <c r="E12" s="72">
        <f>IF($A12="","",IF(VLOOKUP($A12,'チームエントリー一覧'!$A$4:$V$458,5,0)="","",VLOOKUP($A12,'チームエントリー一覧'!$A$4:$V$458,5,0)))</f>
      </c>
      <c r="F12" s="72">
        <f>IF($A12="","",IF(VLOOKUP($A12,'チームエントリー一覧'!$A$4:$V$458,6,0)="","",VLOOKUP($A12,'チームエントリー一覧'!$A$4:$V$458,6,0)))</f>
      </c>
      <c r="G12" s="72">
        <f>IF($A12="","",IF(VLOOKUP($A12,'チームエントリー一覧'!$A$4:$V$458,7,0)="","",VLOOKUP($A12,'チームエントリー一覧'!$A$4:$V$458,7,0)))</f>
      </c>
      <c r="H12" s="72">
        <f>IF($A12="","",IF(VLOOKUP($A12,'チームエントリー一覧'!$A$4:$V$458,8,0)="","",VLOOKUP($A12,'チームエントリー一覧'!$A$4:$V$458,8,0)))</f>
      </c>
      <c r="I12" s="72">
        <f>IF($A12="","",IF(VLOOKUP($A12,'チームエントリー一覧'!$A$4:$V$458,9,0)="","",VLOOKUP($A12,'チームエントリー一覧'!$A$4:$V$458,9,0)))</f>
      </c>
      <c r="J12" s="74">
        <f>IF($A12="","",IF(VLOOKUP($A12,'チームエントリー一覧'!$A$4:$V$458,10,0)="","",VLOOKUP($A12,'チームエントリー一覧'!$A$4:$V$458,10,0)))</f>
      </c>
      <c r="K12" s="175">
        <f>IF($A12="","",IF(VLOOKUP($A12,'チームエントリー一覧'!$A$4:$V$458,11,0)="","",VLOOKUP($A12,'チームエントリー一覧'!$A$4:$V$458,11,0)))</f>
      </c>
      <c r="L12" s="170">
        <f>IF($A12="","",IF(VLOOKUP($A12,'チームエントリー一覧'!$A$4:$V$458,12,0)="","",VLOOKUP($A12,'チームエントリー一覧'!$A$4:$V$458,12,0)))</f>
      </c>
      <c r="M12" s="170" t="s">
        <v>3</v>
      </c>
      <c r="N12" s="170">
        <f>IF($A12="","",IF(VLOOKUP($A12,'チームエントリー一覧'!$A$4:$V$458,14,0)="","",VLOOKUP($A12,'チームエントリー一覧'!$A$4:$V$458,14,0)))</f>
      </c>
      <c r="O12" s="170" t="s">
        <v>0</v>
      </c>
      <c r="P12" s="87">
        <f>IF($A12="","",IF(VLOOKUP($A12,'チームエントリー一覧'!$A$4:$V$458,16,0)="","",VLOOKUP($A12,'チームエントリー一覧'!$A$4:$V$458,16,0)))</f>
      </c>
      <c r="Q12" s="175">
        <f>IF($A12="","",IF(VLOOKUP($A12,'チームエントリー一覧'!$A$4:$V$458,17,0)="","",VLOOKUP($A12,'チームエントリー一覧'!$A$4:$V$458,17,0)))</f>
      </c>
      <c r="R12" s="170">
        <f>IF($A12="","",IF(VLOOKUP($A12,'チームエントリー一覧'!$A$4:$V$458,18,0)="","",VLOOKUP($A12,'チームエントリー一覧'!$A$4:$V$458,18,0)))</f>
      </c>
      <c r="S12" s="170" t="s">
        <v>0</v>
      </c>
      <c r="T12" s="170">
        <f>IF($A12="","",IF(VLOOKUP($A12,'チームエントリー一覧'!$A$4:$V$458,20,0)="","",VLOOKUP($A12,'チームエントリー一覧'!$A$4:$V$458,20,0)))</f>
      </c>
      <c r="U12" s="170" t="s">
        <v>0</v>
      </c>
      <c r="V12" s="171">
        <f>IF($A12="","",IF(VLOOKUP($A12,'チームエントリー一覧'!$A$4:$V$458,22,0)="","",VLOOKUP($A12,'チームエントリー一覧'!$A$4:$V$458,22,0)))</f>
      </c>
      <c r="W12" s="52"/>
      <c r="X12" s="11" t="s">
        <v>15</v>
      </c>
      <c r="Y12" s="192"/>
      <c r="Z12" s="192"/>
      <c r="AA12" s="192"/>
      <c r="AB12" s="192"/>
      <c r="AC12" s="36" t="s">
        <v>1</v>
      </c>
    </row>
    <row r="13" spans="1:29" ht="36.75" customHeight="1">
      <c r="A13" s="33"/>
      <c r="B13" s="43">
        <v>8</v>
      </c>
      <c r="C13" s="72">
        <f>IF($A13="","",IF(VLOOKUP($A13,'チームエントリー一覧'!$A$4:$V$458,2,0)="","",VLOOKUP($A13,'チームエントリー一覧'!$A$4:$V$458,2,0)))</f>
      </c>
      <c r="D13" s="72">
        <f>IF($A13="","",IF(VLOOKUP($A13,'チームエントリー一覧'!$A$4:$V$458,4,0)="","",VLOOKUP($A13,'チームエントリー一覧'!$A$4:$V$458,4,0)))</f>
      </c>
      <c r="E13" s="72">
        <f>IF($A13="","",IF(VLOOKUP($A13,'チームエントリー一覧'!$A$4:$V$458,5,0)="","",VLOOKUP($A13,'チームエントリー一覧'!$A$4:$V$458,5,0)))</f>
      </c>
      <c r="F13" s="72">
        <f>IF($A13="","",IF(VLOOKUP($A13,'チームエントリー一覧'!$A$4:$V$458,6,0)="","",VLOOKUP($A13,'チームエントリー一覧'!$A$4:$V$458,6,0)))</f>
      </c>
      <c r="G13" s="72">
        <f>IF($A13="","",IF(VLOOKUP($A13,'チームエントリー一覧'!$A$4:$V$458,7,0)="","",VLOOKUP($A13,'チームエントリー一覧'!$A$4:$V$458,7,0)))</f>
      </c>
      <c r="H13" s="72">
        <f>IF($A13="","",IF(VLOOKUP($A13,'チームエントリー一覧'!$A$4:$V$458,8,0)="","",VLOOKUP($A13,'チームエントリー一覧'!$A$4:$V$458,8,0)))</f>
      </c>
      <c r="I13" s="72">
        <f>IF($A13="","",IF(VLOOKUP($A13,'チームエントリー一覧'!$A$4:$V$458,9,0)="","",VLOOKUP($A13,'チームエントリー一覧'!$A$4:$V$458,9,0)))</f>
      </c>
      <c r="J13" s="74">
        <f>IF($A13="","",IF(VLOOKUP($A13,'チームエントリー一覧'!$A$4:$V$458,10,0)="","",VLOOKUP($A13,'チームエントリー一覧'!$A$4:$V$458,10,0)))</f>
      </c>
      <c r="K13" s="175">
        <f>IF($A13="","",IF(VLOOKUP($A13,'チームエントリー一覧'!$A$4:$V$458,11,0)="","",VLOOKUP($A13,'チームエントリー一覧'!$A$4:$V$458,11,0)))</f>
      </c>
      <c r="L13" s="170">
        <f>IF($A13="","",IF(VLOOKUP($A13,'チームエントリー一覧'!$A$4:$V$458,12,0)="","",VLOOKUP($A13,'チームエントリー一覧'!$A$4:$V$458,12,0)))</f>
      </c>
      <c r="M13" s="170" t="s">
        <v>3</v>
      </c>
      <c r="N13" s="170">
        <f>IF($A13="","",IF(VLOOKUP($A13,'チームエントリー一覧'!$A$4:$V$458,14,0)="","",VLOOKUP($A13,'チームエントリー一覧'!$A$4:$V$458,14,0)))</f>
      </c>
      <c r="O13" s="170" t="s">
        <v>0</v>
      </c>
      <c r="P13" s="87">
        <f>IF($A13="","",IF(VLOOKUP($A13,'チームエントリー一覧'!$A$4:$V$458,16,0)="","",VLOOKUP($A13,'チームエントリー一覧'!$A$4:$V$458,16,0)))</f>
      </c>
      <c r="Q13" s="175">
        <f>IF($A13="","",IF(VLOOKUP($A13,'チームエントリー一覧'!$A$4:$V$458,17,0)="","",VLOOKUP($A13,'チームエントリー一覧'!$A$4:$V$458,17,0)))</f>
      </c>
      <c r="R13" s="170">
        <f>IF($A13="","",IF(VLOOKUP($A13,'チームエントリー一覧'!$A$4:$V$458,18,0)="","",VLOOKUP($A13,'チームエントリー一覧'!$A$4:$V$458,18,0)))</f>
      </c>
      <c r="S13" s="170" t="s">
        <v>0</v>
      </c>
      <c r="T13" s="170">
        <f>IF($A13="","",IF(VLOOKUP($A13,'チームエントリー一覧'!$A$4:$V$458,20,0)="","",VLOOKUP($A13,'チームエントリー一覧'!$A$4:$V$458,20,0)))</f>
      </c>
      <c r="U13" s="170" t="s">
        <v>0</v>
      </c>
      <c r="V13" s="171">
        <f>IF($A13="","",IF(VLOOKUP($A13,'チームエントリー一覧'!$A$4:$V$458,22,0)="","",VLOOKUP($A13,'チームエントリー一覧'!$A$4:$V$458,22,0)))</f>
      </c>
      <c r="W13" s="52"/>
      <c r="X13" s="19"/>
      <c r="Y13" s="19"/>
      <c r="Z13" s="19"/>
      <c r="AA13" s="19"/>
      <c r="AB13" s="19"/>
      <c r="AC13" s="20"/>
    </row>
    <row r="14" spans="1:29" ht="36.75" customHeight="1">
      <c r="A14" s="32"/>
      <c r="B14" s="39">
        <v>9</v>
      </c>
      <c r="C14" s="72">
        <f>IF($A14="","",IF(VLOOKUP($A14,'チームエントリー一覧'!$A$4:$V$458,2,0)="","",VLOOKUP($A14,'チームエントリー一覧'!$A$4:$V$458,2,0)))</f>
      </c>
      <c r="D14" s="72">
        <f>IF($A14="","",IF(VLOOKUP($A14,'チームエントリー一覧'!$A$4:$V$458,4,0)="","",VLOOKUP($A14,'チームエントリー一覧'!$A$4:$V$458,4,0)))</f>
      </c>
      <c r="E14" s="72">
        <f>IF($A14="","",IF(VLOOKUP($A14,'チームエントリー一覧'!$A$4:$V$458,5,0)="","",VLOOKUP($A14,'チームエントリー一覧'!$A$4:$V$458,5,0)))</f>
      </c>
      <c r="F14" s="72">
        <f>IF($A14="","",IF(VLOOKUP($A14,'チームエントリー一覧'!$A$4:$V$458,6,0)="","",VLOOKUP($A14,'チームエントリー一覧'!$A$4:$V$458,6,0)))</f>
      </c>
      <c r="G14" s="72">
        <f>IF($A14="","",IF(VLOOKUP($A14,'チームエントリー一覧'!$A$4:$V$458,7,0)="","",VLOOKUP($A14,'チームエントリー一覧'!$A$4:$V$458,7,0)))</f>
      </c>
      <c r="H14" s="72">
        <f>IF($A14="","",IF(VLOOKUP($A14,'チームエントリー一覧'!$A$4:$V$458,8,0)="","",VLOOKUP($A14,'チームエントリー一覧'!$A$4:$V$458,8,0)))</f>
      </c>
      <c r="I14" s="72">
        <f>IF($A14="","",IF(VLOOKUP($A14,'チームエントリー一覧'!$A$4:$V$458,9,0)="","",VLOOKUP($A14,'チームエントリー一覧'!$A$4:$V$458,9,0)))</f>
      </c>
      <c r="J14" s="74">
        <f>IF($A14="","",IF(VLOOKUP($A14,'チームエントリー一覧'!$A$4:$V$458,10,0)="","",VLOOKUP($A14,'チームエントリー一覧'!$A$4:$V$458,10,0)))</f>
      </c>
      <c r="K14" s="175">
        <f>IF($A14="","",IF(VLOOKUP($A14,'チームエントリー一覧'!$A$4:$V$458,11,0)="","",VLOOKUP($A14,'チームエントリー一覧'!$A$4:$V$458,11,0)))</f>
      </c>
      <c r="L14" s="170">
        <f>IF($A14="","",IF(VLOOKUP($A14,'チームエントリー一覧'!$A$4:$V$458,12,0)="","",VLOOKUP($A14,'チームエントリー一覧'!$A$4:$V$458,12,0)))</f>
      </c>
      <c r="M14" s="170" t="s">
        <v>3</v>
      </c>
      <c r="N14" s="170">
        <f>IF($A14="","",IF(VLOOKUP($A14,'チームエントリー一覧'!$A$4:$V$458,14,0)="","",VLOOKUP($A14,'チームエントリー一覧'!$A$4:$V$458,14,0)))</f>
      </c>
      <c r="O14" s="170" t="s">
        <v>0</v>
      </c>
      <c r="P14" s="87">
        <f>IF($A14="","",IF(VLOOKUP($A14,'チームエントリー一覧'!$A$4:$V$458,16,0)="","",VLOOKUP($A14,'チームエントリー一覧'!$A$4:$V$458,16,0)))</f>
      </c>
      <c r="Q14" s="175">
        <f>IF($A14="","",IF(VLOOKUP($A14,'チームエントリー一覧'!$A$4:$V$458,17,0)="","",VLOOKUP($A14,'チームエントリー一覧'!$A$4:$V$458,17,0)))</f>
      </c>
      <c r="R14" s="170">
        <f>IF($A14="","",IF(VLOOKUP($A14,'チームエントリー一覧'!$A$4:$V$458,18,0)="","",VLOOKUP($A14,'チームエントリー一覧'!$A$4:$V$458,18,0)))</f>
      </c>
      <c r="S14" s="170" t="s">
        <v>0</v>
      </c>
      <c r="T14" s="170">
        <f>IF($A14="","",IF(VLOOKUP($A14,'チームエントリー一覧'!$A$4:$V$458,20,0)="","",VLOOKUP($A14,'チームエントリー一覧'!$A$4:$V$458,20,0)))</f>
      </c>
      <c r="U14" s="170" t="s">
        <v>0</v>
      </c>
      <c r="V14" s="171">
        <f>IF($A14="","",IF(VLOOKUP($A14,'チームエントリー一覧'!$A$4:$V$458,22,0)="","",VLOOKUP($A14,'チームエントリー一覧'!$A$4:$V$458,22,0)))</f>
      </c>
      <c r="W14" s="52"/>
      <c r="X14" s="26"/>
      <c r="Y14" s="27"/>
      <c r="Z14" s="27"/>
      <c r="AA14" s="27"/>
      <c r="AB14" s="27"/>
      <c r="AC14" s="24"/>
    </row>
    <row r="15" spans="1:29" ht="36.75" customHeight="1" thickBot="1">
      <c r="A15" s="62"/>
      <c r="B15" s="46">
        <v>10</v>
      </c>
      <c r="C15" s="76">
        <f>IF($A15="","",IF(VLOOKUP($A15,'チームエントリー一覧'!$A$4:$V$458,2,0)="","",VLOOKUP($A15,'チームエントリー一覧'!$A$4:$V$458,2,0)))</f>
      </c>
      <c r="D15" s="76">
        <f>IF($A15="","",IF(VLOOKUP($A15,'チームエントリー一覧'!$A$4:$V$458,4,0)="","",VLOOKUP($A15,'チームエントリー一覧'!$A$4:$V$458,4,0)))</f>
      </c>
      <c r="E15" s="76">
        <f>IF($A15="","",IF(VLOOKUP($A15,'チームエントリー一覧'!$A$4:$V$458,5,0)="","",VLOOKUP($A15,'チームエントリー一覧'!$A$4:$V$458,5,0)))</f>
      </c>
      <c r="F15" s="76">
        <f>IF($A15="","",IF(VLOOKUP($A15,'チームエントリー一覧'!$A$4:$V$458,6,0)="","",VLOOKUP($A15,'チームエントリー一覧'!$A$4:$V$458,6,0)))</f>
      </c>
      <c r="G15" s="76">
        <f>IF($A15="","",IF(VLOOKUP($A15,'チームエントリー一覧'!$A$4:$V$458,7,0)="","",VLOOKUP($A15,'チームエントリー一覧'!$A$4:$V$458,7,0)))</f>
      </c>
      <c r="H15" s="76">
        <f>IF($A15="","",IF(VLOOKUP($A15,'チームエントリー一覧'!$A$4:$V$458,8,0)="","",VLOOKUP($A15,'チームエントリー一覧'!$A$4:$V$458,8,0)))</f>
      </c>
      <c r="I15" s="76">
        <f>IF($A15="","",IF(VLOOKUP($A15,'チームエントリー一覧'!$A$4:$V$458,9,0)="","",VLOOKUP($A15,'チームエントリー一覧'!$A$4:$V$458,9,0)))</f>
      </c>
      <c r="J15" s="89">
        <f>IF($A15="","",IF(VLOOKUP($A15,'チームエントリー一覧'!$A$4:$V$458,10,0)="","",VLOOKUP($A15,'チームエントリー一覧'!$A$4:$V$458,10,0)))</f>
      </c>
      <c r="K15" s="89">
        <f>IF($A15="","",IF(VLOOKUP($A15,'チームエントリー一覧'!$A$4:$V$458,11,0)="","",VLOOKUP($A15,'チームエントリー一覧'!$A$4:$V$458,11,0)))</f>
      </c>
      <c r="L15" s="75">
        <f>IF($A15="","",IF(VLOOKUP($A15,'チームエントリー一覧'!$A$4:$V$458,12,0)="","",VLOOKUP($A15,'チームエントリー一覧'!$A$4:$V$458,12,0)))</f>
      </c>
      <c r="M15" s="75" t="s">
        <v>3</v>
      </c>
      <c r="N15" s="75">
        <f>IF($A15="","",IF(VLOOKUP($A15,'チームエントリー一覧'!$A$4:$V$458,14,0)="","",VLOOKUP($A15,'チームエントリー一覧'!$A$4:$V$458,14,0)))</f>
      </c>
      <c r="O15" s="75" t="s">
        <v>0</v>
      </c>
      <c r="P15" s="76">
        <f>IF($A15="","",IF(VLOOKUP($A15,'チームエントリー一覧'!$A$4:$V$458,16,0)="","",VLOOKUP($A15,'チームエントリー一覧'!$A$4:$V$458,16,0)))</f>
      </c>
      <c r="Q15" s="89">
        <f>IF($A15="","",IF(VLOOKUP($A15,'チームエントリー一覧'!$A$4:$V$458,17,0)="","",VLOOKUP($A15,'チームエントリー一覧'!$A$4:$V$458,17,0)))</f>
      </c>
      <c r="R15" s="75">
        <f>IF($A15="","",IF(VLOOKUP($A15,'チームエントリー一覧'!$A$4:$V$458,18,0)="","",VLOOKUP($A15,'チームエントリー一覧'!$A$4:$V$458,18,0)))</f>
      </c>
      <c r="S15" s="75" t="s">
        <v>0</v>
      </c>
      <c r="T15" s="75">
        <f>IF($A15="","",IF(VLOOKUP($A15,'チームエントリー一覧'!$A$4:$V$458,20,0)="","",VLOOKUP($A15,'チームエントリー一覧'!$A$4:$V$458,20,0)))</f>
      </c>
      <c r="U15" s="75" t="s">
        <v>0</v>
      </c>
      <c r="V15" s="86">
        <f>IF($A15="","",IF(VLOOKUP($A15,'チームエントリー一覧'!$A$4:$V$458,22,0)="","",VLOOKUP($A15,'チームエントリー一覧'!$A$4:$V$458,22,0)))</f>
      </c>
      <c r="W15" s="52"/>
      <c r="X15" s="19"/>
      <c r="Y15" s="19"/>
      <c r="Z15" s="19"/>
      <c r="AA15" s="19"/>
      <c r="AB15" s="19"/>
      <c r="AC15" s="20"/>
    </row>
    <row r="16" spans="1:29" ht="27" customHeight="1" thickBot="1">
      <c r="A16" s="172"/>
      <c r="B16" s="55"/>
      <c r="C16" s="173">
        <f>IF($A16="","",IF(VLOOKUP($A16,'チームエントリー一覧'!$A$4:$V$458,2,0)="","",VLOOKUP($A16,'チームエントリー一覧'!$A$4:$V$458,2,0)))</f>
      </c>
      <c r="D16" s="173">
        <f>IF($A16="","",IF(VLOOKUP($A16,'チームエントリー一覧'!$A$4:$V$458,4,0)="","",VLOOKUP($A16,'チームエントリー一覧'!$A$4:$V$458,4,0)))</f>
      </c>
      <c r="E16" s="173">
        <f>IF($A16="","",IF(VLOOKUP($A16,'チームエントリー一覧'!$A$4:$V$458,5,0)="","",VLOOKUP($A16,'チームエントリー一覧'!$A$4:$V$458,5,0)))</f>
      </c>
      <c r="F16" s="173">
        <f>IF($A16="","",IF(VLOOKUP($A16,'チームエントリー一覧'!$A$4:$V$458,6,0)="","",VLOOKUP($A16,'チームエントリー一覧'!$A$4:$V$458,6,0)))</f>
      </c>
      <c r="G16" s="173">
        <f>IF($A16="","",IF(VLOOKUP($A16,'チームエントリー一覧'!$A$4:$V$458,7,0)="","",VLOOKUP($A16,'チームエントリー一覧'!$A$4:$V$458,7,0)))</f>
      </c>
      <c r="H16" s="173">
        <f>IF($A16="","",IF(VLOOKUP($A16,'チームエントリー一覧'!$A$4:$V$458,8,0)="","",VLOOKUP($A16,'チームエントリー一覧'!$A$4:$V$458,8,0)))</f>
      </c>
      <c r="I16" s="173">
        <f>IF($A16="","",IF(VLOOKUP($A16,'チームエントリー一覧'!$A$4:$V$458,9,0)="","",VLOOKUP($A16,'チームエントリー一覧'!$A$4:$V$458,9,0)))</f>
      </c>
      <c r="J16" s="173">
        <f>IF($A16="","",IF(VLOOKUP($A16,'チームエントリー一覧'!$A$4:$V$458,10,0)="","",VLOOKUP($A16,'チームエントリー一覧'!$A$4:$V$458,10,0)))</f>
      </c>
      <c r="K16" s="173">
        <f>IF($A16="","",IF(VLOOKUP($A16,'チームエントリー一覧'!$A$4:$V$458,11,0)="","",VLOOKUP($A16,'チームエントリー一覧'!$A$4:$V$458,11,0)))</f>
      </c>
      <c r="L16" s="173">
        <f>IF($A16="","",IF(VLOOKUP($A16,'チームエントリー一覧'!$A$4:$V$458,12,0)="","",VLOOKUP($A16,'チームエントリー一覧'!$A$4:$V$458,12,0)))</f>
      </c>
      <c r="M16" s="49"/>
      <c r="N16" s="173">
        <f>IF($A16="","",IF(VLOOKUP($A16,'チームエントリー一覧'!$A$4:$V$458,14,0)="","",VLOOKUP($A16,'チームエントリー一覧'!$A$4:$V$458,14,0)))</f>
      </c>
      <c r="O16" s="49"/>
      <c r="P16" s="173">
        <f>IF($A16="","",IF(VLOOKUP($A16,'チームエントリー一覧'!$A$4:$V$458,16,0)="","",VLOOKUP($A16,'チームエントリー一覧'!$A$4:$V$458,16,0)))</f>
      </c>
      <c r="Q16" s="173">
        <f>IF($A16="","",IF(VLOOKUP($A16,'チームエントリー一覧'!$A$4:$V$458,17,0)="","",VLOOKUP($A16,'チームエントリー一覧'!$A$4:$V$458,17,0)))</f>
      </c>
      <c r="R16" s="173">
        <f>IF($A16="","",IF(VLOOKUP($A16,'チームエントリー一覧'!$A$4:$V$458,18,0)="","",VLOOKUP($A16,'チームエントリー一覧'!$A$4:$V$458,18,0)))</f>
      </c>
      <c r="S16" s="50"/>
      <c r="T16" s="173">
        <f>IF($A16="","",IF(VLOOKUP($A16,'チームエントリー一覧'!$A$4:$V$458,20,0)="","",VLOOKUP($A16,'チームエントリー一覧'!$A$4:$V$458,20,0)))</f>
      </c>
      <c r="U16" s="50"/>
      <c r="V16" s="173">
        <f>IF($A16="","",IF(VLOOKUP($A16,'チームエントリー一覧'!$A$4:$V$458,22,0)="","",VLOOKUP($A16,'チームエントリー一覧'!$A$4:$V$458,22,0)))</f>
      </c>
      <c r="AC16" s="4"/>
    </row>
    <row r="17" spans="1:29" ht="29.25" thickBot="1">
      <c r="A17" s="30" t="s">
        <v>1318</v>
      </c>
      <c r="B17" s="12" t="s">
        <v>17</v>
      </c>
      <c r="C17" s="83" t="s">
        <v>368</v>
      </c>
      <c r="D17" s="2" t="s">
        <v>503</v>
      </c>
      <c r="E17" s="2" t="s">
        <v>1319</v>
      </c>
      <c r="F17" s="2" t="s">
        <v>8</v>
      </c>
      <c r="G17" s="2" t="s">
        <v>9</v>
      </c>
      <c r="H17" s="2" t="s">
        <v>10</v>
      </c>
      <c r="I17" s="2" t="s">
        <v>18</v>
      </c>
      <c r="J17" s="177" t="s">
        <v>1320</v>
      </c>
      <c r="K17" s="180" t="s">
        <v>369</v>
      </c>
      <c r="L17" s="180"/>
      <c r="M17" s="180"/>
      <c r="N17" s="180"/>
      <c r="O17" s="180"/>
      <c r="P17" s="180"/>
      <c r="Q17" s="180" t="s">
        <v>370</v>
      </c>
      <c r="R17" s="181"/>
      <c r="S17" s="181"/>
      <c r="T17" s="181"/>
      <c r="U17" s="181"/>
      <c r="V17" s="182"/>
      <c r="AC17" s="4"/>
    </row>
    <row r="18" spans="1:29" ht="36" customHeight="1" thickTop="1">
      <c r="A18" s="31"/>
      <c r="B18" s="41">
        <v>11</v>
      </c>
      <c r="C18" s="72">
        <f>IF($A18="","",IF(VLOOKUP($A18,'チームエントリー一覧'!$A$4:$V$458,2,0)="","",VLOOKUP($A18,'チームエントリー一覧'!$A$4:$V$458,2,0)))</f>
      </c>
      <c r="D18" s="72">
        <f>IF($A18="","",IF(VLOOKUP($A18,'チームエントリー一覧'!$A$4:$V$458,4,0)="","",VLOOKUP($A18,'チームエントリー一覧'!$A$4:$V$458,4,0)))</f>
      </c>
      <c r="E18" s="72">
        <f>IF($A18="","",IF(VLOOKUP($A18,'チームエントリー一覧'!$A$4:$V$458,5,0)="","",VLOOKUP($A18,'チームエントリー一覧'!$A$4:$V$458,5,0)))</f>
      </c>
      <c r="F18" s="72">
        <f>IF($A18="","",IF(VLOOKUP($A18,'チームエントリー一覧'!$A$4:$V$458,6,0)="","",VLOOKUP($A18,'チームエントリー一覧'!$A$4:$V$458,6,0)))</f>
      </c>
      <c r="G18" s="72">
        <f>IF($A18="","",IF(VLOOKUP($A18,'チームエントリー一覧'!$A$4:$V$458,7,0)="","",VLOOKUP($A18,'チームエントリー一覧'!$A$4:$V$458,7,0)))</f>
      </c>
      <c r="H18" s="72">
        <f>IF($A18="","",IF(VLOOKUP($A18,'チームエントリー一覧'!$A$4:$V$458,8,0)="","",VLOOKUP($A18,'チームエントリー一覧'!$A$4:$V$458,8,0)))</f>
      </c>
      <c r="I18" s="72">
        <f>IF($A18="","",IF(VLOOKUP($A18,'チームエントリー一覧'!$A$4:$V$458,9,0)="","",VLOOKUP($A18,'チームエントリー一覧'!$A$4:$V$458,9,0)))</f>
      </c>
      <c r="J18" s="170">
        <f>IF($A18="","",IF(VLOOKUP($A18,'チームエントリー一覧'!$A$4:$V$458,10,0)="","",VLOOKUP($A18,'チームエントリー一覧'!$A$4:$V$458,10,0)))</f>
      </c>
      <c r="K18" s="178">
        <f>IF($A18="","",IF(VLOOKUP($A18,'チームエントリー一覧'!$A$4:$V$458,11,0)="","",VLOOKUP($A18,'チームエントリー一覧'!$A$4:$V$458,11,0)))</f>
      </c>
      <c r="L18" s="73">
        <f>IF($A18="","",IF(VLOOKUP($A18,'チームエントリー一覧'!$A$4:$V$458,12,0)="","",VLOOKUP($A18,'チームエントリー一覧'!$A$4:$V$458,12,0)))</f>
      </c>
      <c r="M18" s="73" t="s">
        <v>0</v>
      </c>
      <c r="N18" s="73">
        <f>IF($A18="","",IF(VLOOKUP($A18,'チームエントリー一覧'!$A$4:$V$458,14,0)="","",VLOOKUP($A18,'チームエントリー一覧'!$A$4:$V$458,14,0)))</f>
      </c>
      <c r="O18" s="73" t="s">
        <v>0</v>
      </c>
      <c r="P18" s="77">
        <f>IF($A18="","",IF(VLOOKUP($A18,'チームエントリー一覧'!$A$4:$V$458,16,0)="","",VLOOKUP($A18,'チームエントリー一覧'!$A$4:$V$458,16,0)))</f>
      </c>
      <c r="Q18" s="178">
        <f>IF($A18="","",IF(VLOOKUP($A18,'チームエントリー一覧'!$A$4:$V$458,17,0)="","",VLOOKUP($A18,'チームエントリー一覧'!$A$4:$V$458,17,0)))</f>
      </c>
      <c r="R18" s="73">
        <f>IF($A18="","",IF(VLOOKUP($A18,'チームエントリー一覧'!$A$4:$V$458,18,0)="","",VLOOKUP($A18,'チームエントリー一覧'!$A$4:$V$458,18,0)))</f>
      </c>
      <c r="S18" s="73" t="s">
        <v>0</v>
      </c>
      <c r="T18" s="73">
        <f>IF($A18="","",IF(VLOOKUP($A18,'チームエントリー一覧'!$A$4:$V$458,20,0)="","",VLOOKUP($A18,'チームエントリー一覧'!$A$4:$V$458,20,0)))</f>
      </c>
      <c r="U18" s="73" t="s">
        <v>0</v>
      </c>
      <c r="V18" s="169">
        <f>IF($A18="","",IF(VLOOKUP($A18,'チームエントリー一覧'!$A$4:$V$458,22,0)="","",VLOOKUP($A18,'チームエントリー一覧'!$A$4:$V$458,22,0)))</f>
      </c>
      <c r="W18" s="52"/>
      <c r="AC18" s="4"/>
    </row>
    <row r="19" spans="1:29" ht="36" customHeight="1">
      <c r="A19" s="33"/>
      <c r="B19" s="41">
        <v>12</v>
      </c>
      <c r="C19" s="72">
        <f>IF($A19="","",IF(VLOOKUP($A19,'チームエントリー一覧'!$A$4:$V$458,2,0)="","",VLOOKUP($A19,'チームエントリー一覧'!$A$4:$V$458,2,0)))</f>
      </c>
      <c r="D19" s="72">
        <f>IF($A19="","",IF(VLOOKUP($A19,'チームエントリー一覧'!$A$4:$V$458,4,0)="","",VLOOKUP($A19,'チームエントリー一覧'!$A$4:$V$458,4,0)))</f>
      </c>
      <c r="E19" s="72">
        <f>IF($A19="","",IF(VLOOKUP($A19,'チームエントリー一覧'!$A$4:$V$458,5,0)="","",VLOOKUP($A19,'チームエントリー一覧'!$A$4:$V$458,5,0)))</f>
      </c>
      <c r="F19" s="72">
        <f>IF($A19="","",IF(VLOOKUP($A19,'チームエントリー一覧'!$A$4:$V$458,6,0)="","",VLOOKUP($A19,'チームエントリー一覧'!$A$4:$V$458,6,0)))</f>
      </c>
      <c r="G19" s="72">
        <f>IF($A19="","",IF(VLOOKUP($A19,'チームエントリー一覧'!$A$4:$V$458,7,0)="","",VLOOKUP($A19,'チームエントリー一覧'!$A$4:$V$458,7,0)))</f>
      </c>
      <c r="H19" s="72">
        <f>IF($A19="","",IF(VLOOKUP($A19,'チームエントリー一覧'!$A$4:$V$458,8,0)="","",VLOOKUP($A19,'チームエントリー一覧'!$A$4:$V$458,8,0)))</f>
      </c>
      <c r="I19" s="174">
        <f>IF($A19="","",IF(VLOOKUP($A19,'チームエントリー一覧'!$A$4:$V$458,9,0)="","",VLOOKUP($A19,'チームエントリー一覧'!$A$4:$V$458,9,0)))</f>
      </c>
      <c r="J19" s="74">
        <f>IF($A19="","",IF(VLOOKUP($A19,'チームエントリー一覧'!$A$4:$V$458,10,0)="","",VLOOKUP($A19,'チームエントリー一覧'!$A$4:$V$458,10,0)))</f>
      </c>
      <c r="K19" s="175">
        <f>IF($A19="","",IF(VLOOKUP($A19,'チームエントリー一覧'!$A$4:$V$458,11,0)="","",VLOOKUP($A19,'チームエントリー一覧'!$A$4:$V$458,11,0)))</f>
      </c>
      <c r="L19" s="170">
        <f>IF($A19="","",IF(VLOOKUP($A19,'チームエントリー一覧'!$A$4:$V$458,12,0)="","",VLOOKUP($A19,'チームエントリー一覧'!$A$4:$V$458,12,0)))</f>
      </c>
      <c r="M19" s="170" t="s">
        <v>0</v>
      </c>
      <c r="N19" s="170">
        <f>IF($A19="","",IF(VLOOKUP($A19,'チームエントリー一覧'!$A$4:$V$458,14,0)="","",VLOOKUP($A19,'チームエントリー一覧'!$A$4:$V$458,14,0)))</f>
      </c>
      <c r="O19" s="170" t="s">
        <v>0</v>
      </c>
      <c r="P19" s="87">
        <f>IF($A19="","",IF(VLOOKUP($A19,'チームエントリー一覧'!$A$4:$V$458,16,0)="","",VLOOKUP($A19,'チームエントリー一覧'!$A$4:$V$458,16,0)))</f>
      </c>
      <c r="Q19" s="175">
        <f>IF($A19="","",IF(VLOOKUP($A19,'チームエントリー一覧'!$A$4:$V$458,17,0)="","",VLOOKUP($A19,'チームエントリー一覧'!$A$4:$V$458,17,0)))</f>
      </c>
      <c r="R19" s="170">
        <f>IF($A19="","",IF(VLOOKUP($A19,'チームエントリー一覧'!$A$4:$V$458,18,0)="","",VLOOKUP($A19,'チームエントリー一覧'!$A$4:$V$458,18,0)))</f>
      </c>
      <c r="S19" s="170" t="s">
        <v>0</v>
      </c>
      <c r="T19" s="170">
        <f>IF($A19="","",IF(VLOOKUP($A19,'チームエントリー一覧'!$A$4:$V$458,20,0)="","",VLOOKUP($A19,'チームエントリー一覧'!$A$4:$V$458,20,0)))</f>
      </c>
      <c r="U19" s="170" t="s">
        <v>0</v>
      </c>
      <c r="V19" s="171">
        <f>IF($A19="","",IF(VLOOKUP($A19,'チームエントリー一覧'!$A$4:$V$458,22,0)="","",VLOOKUP($A19,'チームエントリー一覧'!$A$4:$V$458,22,0)))</f>
      </c>
      <c r="W19" s="52"/>
      <c r="AC19" s="4"/>
    </row>
    <row r="20" spans="1:29" ht="36" customHeight="1">
      <c r="A20" s="33"/>
      <c r="B20" s="43">
        <v>13</v>
      </c>
      <c r="C20" s="72">
        <f>IF($A20="","",IF(VLOOKUP($A20,'チームエントリー一覧'!$A$4:$V$458,2,0)="","",VLOOKUP($A20,'チームエントリー一覧'!$A$4:$V$458,2,0)))</f>
      </c>
      <c r="D20" s="72">
        <f>IF($A20="","",IF(VLOOKUP($A20,'チームエントリー一覧'!$A$4:$V$458,4,0)="","",VLOOKUP($A20,'チームエントリー一覧'!$A$4:$V$458,4,0)))</f>
      </c>
      <c r="E20" s="72">
        <f>IF($A20="","",IF(VLOOKUP($A20,'チームエントリー一覧'!$A$4:$V$458,5,0)="","",VLOOKUP($A20,'チームエントリー一覧'!$A$4:$V$458,5,0)))</f>
      </c>
      <c r="F20" s="72">
        <f>IF($A20="","",IF(VLOOKUP($A20,'チームエントリー一覧'!$A$4:$V$458,6,0)="","",VLOOKUP($A20,'チームエントリー一覧'!$A$4:$V$458,6,0)))</f>
      </c>
      <c r="G20" s="72">
        <f>IF($A20="","",IF(VLOOKUP($A20,'チームエントリー一覧'!$A$4:$V$458,7,0)="","",VLOOKUP($A20,'チームエントリー一覧'!$A$4:$V$458,7,0)))</f>
      </c>
      <c r="H20" s="72">
        <f>IF($A20="","",IF(VLOOKUP($A20,'チームエントリー一覧'!$A$4:$V$458,8,0)="","",VLOOKUP($A20,'チームエントリー一覧'!$A$4:$V$458,8,0)))</f>
      </c>
      <c r="I20" s="175">
        <f>IF($A20="","",IF(VLOOKUP($A20,'チームエントリー一覧'!$A$4:$V$458,9,0)="","",VLOOKUP($A20,'チームエントリー一覧'!$A$4:$V$458,9,0)))</f>
      </c>
      <c r="J20" s="74">
        <f>IF($A20="","",IF(VLOOKUP($A20,'チームエントリー一覧'!$A$4:$V$458,10,0)="","",VLOOKUP($A20,'チームエントリー一覧'!$A$4:$V$458,10,0)))</f>
      </c>
      <c r="K20" s="175">
        <f>IF($A20="","",IF(VLOOKUP($A20,'チームエントリー一覧'!$A$4:$V$458,11,0)="","",VLOOKUP($A20,'チームエントリー一覧'!$A$4:$V$458,11,0)))</f>
      </c>
      <c r="L20" s="170">
        <f>IF($A20="","",IF(VLOOKUP($A20,'チームエントリー一覧'!$A$4:$V$458,12,0)="","",VLOOKUP($A20,'チームエントリー一覧'!$A$4:$V$458,12,0)))</f>
      </c>
      <c r="M20" s="170" t="s">
        <v>0</v>
      </c>
      <c r="N20" s="170">
        <f>IF($A20="","",IF(VLOOKUP($A20,'チームエントリー一覧'!$A$4:$V$458,14,0)="","",VLOOKUP($A20,'チームエントリー一覧'!$A$4:$V$458,14,0)))</f>
      </c>
      <c r="O20" s="170" t="s">
        <v>0</v>
      </c>
      <c r="P20" s="87">
        <f>IF($A20="","",IF(VLOOKUP($A20,'チームエントリー一覧'!$A$4:$V$458,16,0)="","",VLOOKUP($A20,'チームエントリー一覧'!$A$4:$V$458,16,0)))</f>
      </c>
      <c r="Q20" s="175">
        <f>IF($A20="","",IF(VLOOKUP($A20,'チームエントリー一覧'!$A$4:$V$458,17,0)="","",VLOOKUP($A20,'チームエントリー一覧'!$A$4:$V$458,17,0)))</f>
      </c>
      <c r="R20" s="170">
        <f>IF($A20="","",IF(VLOOKUP($A20,'チームエントリー一覧'!$A$4:$V$458,18,0)="","",VLOOKUP($A20,'チームエントリー一覧'!$A$4:$V$458,18,0)))</f>
      </c>
      <c r="S20" s="170" t="s">
        <v>0</v>
      </c>
      <c r="T20" s="170">
        <f>IF($A20="","",IF(VLOOKUP($A20,'チームエントリー一覧'!$A$4:$V$458,20,0)="","",VLOOKUP($A20,'チームエントリー一覧'!$A$4:$V$458,20,0)))</f>
      </c>
      <c r="U20" s="170" t="s">
        <v>0</v>
      </c>
      <c r="V20" s="171">
        <f>IF($A20="","",IF(VLOOKUP($A20,'チームエントリー一覧'!$A$4:$V$458,22,0)="","",VLOOKUP($A20,'チームエントリー一覧'!$A$4:$V$458,22,0)))</f>
      </c>
      <c r="W20" s="52"/>
      <c r="X20" s="19"/>
      <c r="Y20" s="20"/>
      <c r="Z20" s="20"/>
      <c r="AA20" s="20"/>
      <c r="AB20" s="20"/>
      <c r="AC20" s="20"/>
    </row>
    <row r="21" spans="1:29" ht="36" customHeight="1">
      <c r="A21" s="33"/>
      <c r="B21" s="39">
        <v>14</v>
      </c>
      <c r="C21" s="72">
        <f>IF($A21="","",IF(VLOOKUP($A21,'チームエントリー一覧'!$A$4:$V$458,2,0)="","",VLOOKUP($A21,'チームエントリー一覧'!$A$4:$V$458,2,0)))</f>
      </c>
      <c r="D21" s="72">
        <f>IF($A21="","",IF(VLOOKUP($A21,'チームエントリー一覧'!$A$4:$V$458,4,0)="","",VLOOKUP($A21,'チームエントリー一覧'!$A$4:$V$458,4,0)))</f>
      </c>
      <c r="E21" s="72">
        <f>IF($A21="","",IF(VLOOKUP($A21,'チームエントリー一覧'!$A$4:$V$458,5,0)="","",VLOOKUP($A21,'チームエントリー一覧'!$A$4:$V$458,5,0)))</f>
      </c>
      <c r="F21" s="72">
        <f>IF($A21="","",IF(VLOOKUP($A21,'チームエントリー一覧'!$A$4:$V$458,6,0)="","",VLOOKUP($A21,'チームエントリー一覧'!$A$4:$V$458,6,0)))</f>
      </c>
      <c r="G21" s="72">
        <f>IF($A21="","",IF(VLOOKUP($A21,'チームエントリー一覧'!$A$4:$V$458,7,0)="","",VLOOKUP($A21,'チームエントリー一覧'!$A$4:$V$458,7,0)))</f>
      </c>
      <c r="H21" s="72">
        <f>IF($A21="","",IF(VLOOKUP($A21,'チームエントリー一覧'!$A$4:$V$458,8,0)="","",VLOOKUP($A21,'チームエントリー一覧'!$A$4:$V$458,8,0)))</f>
      </c>
      <c r="I21" s="175">
        <f>IF($A21="","",IF(VLOOKUP($A21,'チームエントリー一覧'!$A$4:$V$458,9,0)="","",VLOOKUP($A21,'チームエントリー一覧'!$A$4:$V$458,9,0)))</f>
      </c>
      <c r="J21" s="74">
        <f>IF($A21="","",IF(VLOOKUP($A21,'チームエントリー一覧'!$A$4:$V$458,10,0)="","",VLOOKUP($A21,'チームエントリー一覧'!$A$4:$V$458,10,0)))</f>
      </c>
      <c r="K21" s="175">
        <f>IF($A21="","",IF(VLOOKUP($A21,'チームエントリー一覧'!$A$4:$V$458,11,0)="","",VLOOKUP($A21,'チームエントリー一覧'!$A$4:$V$458,11,0)))</f>
      </c>
      <c r="L21" s="170">
        <f>IF($A21="","",IF(VLOOKUP($A21,'チームエントリー一覧'!$A$4:$V$458,12,0)="","",VLOOKUP($A21,'チームエントリー一覧'!$A$4:$V$458,12,0)))</f>
      </c>
      <c r="M21" s="170" t="s">
        <v>0</v>
      </c>
      <c r="N21" s="170">
        <f>IF($A21="","",IF(VLOOKUP($A21,'チームエントリー一覧'!$A$4:$V$458,14,0)="","",VLOOKUP($A21,'チームエントリー一覧'!$A$4:$V$458,14,0)))</f>
      </c>
      <c r="O21" s="170" t="s">
        <v>0</v>
      </c>
      <c r="P21" s="87">
        <f>IF($A21="","",IF(VLOOKUP($A21,'チームエントリー一覧'!$A$4:$V$458,16,0)="","",VLOOKUP($A21,'チームエントリー一覧'!$A$4:$V$458,16,0)))</f>
      </c>
      <c r="Q21" s="175">
        <f>IF($A21="","",IF(VLOOKUP($A21,'チームエントリー一覧'!$A$4:$V$458,17,0)="","",VLOOKUP($A21,'チームエントリー一覧'!$A$4:$V$458,17,0)))</f>
      </c>
      <c r="R21" s="170">
        <f>IF($A21="","",IF(VLOOKUP($A21,'チームエントリー一覧'!$A$4:$V$458,18,0)="","",VLOOKUP($A21,'チームエントリー一覧'!$A$4:$V$458,18,0)))</f>
      </c>
      <c r="S21" s="170" t="s">
        <v>0</v>
      </c>
      <c r="T21" s="170">
        <f>IF($A21="","",IF(VLOOKUP($A21,'チームエントリー一覧'!$A$4:$V$458,20,0)="","",VLOOKUP($A21,'チームエントリー一覧'!$A$4:$V$458,20,0)))</f>
      </c>
      <c r="U21" s="170" t="s">
        <v>0</v>
      </c>
      <c r="V21" s="171">
        <f>IF($A21="","",IF(VLOOKUP($A21,'チームエントリー一覧'!$A$4:$V$458,22,0)="","",VLOOKUP($A21,'チームエントリー一覧'!$A$4:$V$458,22,0)))</f>
      </c>
      <c r="W21" s="52"/>
      <c r="X21" s="19"/>
      <c r="Y21" s="20"/>
      <c r="Z21" s="20"/>
      <c r="AA21" s="20"/>
      <c r="AB21" s="20"/>
      <c r="AC21" s="20"/>
    </row>
    <row r="22" spans="1:29" ht="36" customHeight="1">
      <c r="A22" s="33"/>
      <c r="B22" s="41">
        <v>15</v>
      </c>
      <c r="C22" s="72">
        <f>IF($A22="","",IF(VLOOKUP($A22,'チームエントリー一覧'!$A$4:$V$458,2,0)="","",VLOOKUP($A22,'チームエントリー一覧'!$A$4:$V$458,2,0)))</f>
      </c>
      <c r="D22" s="72">
        <f>IF($A22="","",IF(VLOOKUP($A22,'チームエントリー一覧'!$A$4:$V$458,4,0)="","",VLOOKUP($A22,'チームエントリー一覧'!$A$4:$V$458,4,0)))</f>
      </c>
      <c r="E22" s="72">
        <f>IF($A22="","",IF(VLOOKUP($A22,'チームエントリー一覧'!$A$4:$V$458,5,0)="","",VLOOKUP($A22,'チームエントリー一覧'!$A$4:$V$458,5,0)))</f>
      </c>
      <c r="F22" s="72">
        <f>IF($A22="","",IF(VLOOKUP($A22,'チームエントリー一覧'!$A$4:$V$458,6,0)="","",VLOOKUP($A22,'チームエントリー一覧'!$A$4:$V$458,6,0)))</f>
      </c>
      <c r="G22" s="72">
        <f>IF($A22="","",IF(VLOOKUP($A22,'チームエントリー一覧'!$A$4:$V$458,7,0)="","",VLOOKUP($A22,'チームエントリー一覧'!$A$4:$V$458,7,0)))</f>
      </c>
      <c r="H22" s="72">
        <f>IF($A22="","",IF(VLOOKUP($A22,'チームエントリー一覧'!$A$4:$V$458,8,0)="","",VLOOKUP($A22,'チームエントリー一覧'!$A$4:$V$458,8,0)))</f>
      </c>
      <c r="I22" s="175">
        <f>IF($A22="","",IF(VLOOKUP($A22,'チームエントリー一覧'!$A$4:$V$458,9,0)="","",VLOOKUP($A22,'チームエントリー一覧'!$A$4:$V$458,9,0)))</f>
      </c>
      <c r="J22" s="74">
        <f>IF($A22="","",IF(VLOOKUP($A22,'チームエントリー一覧'!$A$4:$V$458,10,0)="","",VLOOKUP($A22,'チームエントリー一覧'!$A$4:$V$458,10,0)))</f>
      </c>
      <c r="K22" s="175">
        <f>IF($A22="","",IF(VLOOKUP($A22,'チームエントリー一覧'!$A$4:$V$458,11,0)="","",VLOOKUP($A22,'チームエントリー一覧'!$A$4:$V$458,11,0)))</f>
      </c>
      <c r="L22" s="170">
        <f>IF($A22="","",IF(VLOOKUP($A22,'チームエントリー一覧'!$A$4:$V$458,12,0)="","",VLOOKUP($A22,'チームエントリー一覧'!$A$4:$V$458,12,0)))</f>
      </c>
      <c r="M22" s="170" t="s">
        <v>0</v>
      </c>
      <c r="N22" s="170">
        <f>IF($A22="","",IF(VLOOKUP($A22,'チームエントリー一覧'!$A$4:$V$458,14,0)="","",VLOOKUP($A22,'チームエントリー一覧'!$A$4:$V$458,14,0)))</f>
      </c>
      <c r="O22" s="170" t="s">
        <v>0</v>
      </c>
      <c r="P22" s="87">
        <f>IF($A22="","",IF(VLOOKUP($A22,'チームエントリー一覧'!$A$4:$V$458,16,0)="","",VLOOKUP($A22,'チームエントリー一覧'!$A$4:$V$458,16,0)))</f>
      </c>
      <c r="Q22" s="175">
        <f>IF($A22="","",IF(VLOOKUP($A22,'チームエントリー一覧'!$A$4:$V$458,17,0)="","",VLOOKUP($A22,'チームエントリー一覧'!$A$4:$V$458,17,0)))</f>
      </c>
      <c r="R22" s="170">
        <f>IF($A22="","",IF(VLOOKUP($A22,'チームエントリー一覧'!$A$4:$V$458,18,0)="","",VLOOKUP($A22,'チームエントリー一覧'!$A$4:$V$458,18,0)))</f>
      </c>
      <c r="S22" s="170" t="s">
        <v>0</v>
      </c>
      <c r="T22" s="170">
        <f>IF($A22="","",IF(VLOOKUP($A22,'チームエントリー一覧'!$A$4:$V$458,20,0)="","",VLOOKUP($A22,'チームエントリー一覧'!$A$4:$V$458,20,0)))</f>
      </c>
      <c r="U22" s="170" t="s">
        <v>0</v>
      </c>
      <c r="V22" s="171">
        <f>IF($A22="","",IF(VLOOKUP($A22,'チームエントリー一覧'!$A$4:$V$458,22,0)="","",VLOOKUP($A22,'チームエントリー一覧'!$A$4:$V$458,22,0)))</f>
      </c>
      <c r="W22" s="59"/>
      <c r="X22" s="14"/>
      <c r="Y22" s="14"/>
      <c r="Z22" s="14"/>
      <c r="AA22" s="14"/>
      <c r="AB22" s="14"/>
      <c r="AC22" s="14"/>
    </row>
    <row r="23" spans="1:29" ht="36" customHeight="1" thickBot="1">
      <c r="A23" s="62"/>
      <c r="B23" s="46">
        <v>16</v>
      </c>
      <c r="C23" s="76">
        <f>IF($A23="","",IF(VLOOKUP($A23,'チームエントリー一覧'!$A$4:$V$458,2,0)="","",VLOOKUP($A23,'チームエントリー一覧'!$A$4:$V$458,2,0)))</f>
      </c>
      <c r="D23" s="76">
        <f>IF($A23="","",IF(VLOOKUP($A23,'チームエントリー一覧'!$A$4:$V$458,4,0)="","",VLOOKUP($A23,'チームエントリー一覧'!$A$4:$V$458,4,0)))</f>
      </c>
      <c r="E23" s="76">
        <f>IF($A23="","",IF(VLOOKUP($A23,'チームエントリー一覧'!$A$4:$V$458,5,0)="","",VLOOKUP($A23,'チームエントリー一覧'!$A$4:$V$458,5,0)))</f>
      </c>
      <c r="F23" s="76">
        <f>IF($A23="","",IF(VLOOKUP($A23,'チームエントリー一覧'!$A$4:$V$458,6,0)="","",VLOOKUP($A23,'チームエントリー一覧'!$A$4:$V$458,6,0)))</f>
      </c>
      <c r="G23" s="76">
        <f>IF($A23="","",IF(VLOOKUP($A23,'チームエントリー一覧'!$A$4:$V$458,7,0)="","",VLOOKUP($A23,'チームエントリー一覧'!$A$4:$V$458,7,0)))</f>
      </c>
      <c r="H23" s="76">
        <f>IF($A23="","",IF(VLOOKUP($A23,'チームエントリー一覧'!$A$4:$V$458,8,0)="","",VLOOKUP($A23,'チームエントリー一覧'!$A$4:$V$458,8,0)))</f>
      </c>
      <c r="I23" s="89">
        <f>IF($A23="","",IF(VLOOKUP($A23,'チームエントリー一覧'!$A$4:$V$458,9,0)="","",VLOOKUP($A23,'チームエントリー一覧'!$A$4:$V$458,9,0)))</f>
      </c>
      <c r="J23" s="89">
        <f>IF($A23="","",IF(VLOOKUP($A23,'チームエントリー一覧'!$A$4:$V$458,10,0)="","",VLOOKUP($A23,'チームエントリー一覧'!$A$4:$V$458,10,0)))</f>
      </c>
      <c r="K23" s="89">
        <f>IF($A23="","",IF(VLOOKUP($A23,'チームエントリー一覧'!$A$4:$V$458,11,0)="","",VLOOKUP($A23,'チームエントリー一覧'!$A$4:$V$458,11,0)))</f>
      </c>
      <c r="L23" s="75">
        <f>IF($A23="","",IF(VLOOKUP($A23,'チームエントリー一覧'!$A$4:$V$458,12,0)="","",VLOOKUP($A23,'チームエントリー一覧'!$A$4:$V$458,12,0)))</f>
      </c>
      <c r="M23" s="88" t="s">
        <v>0</v>
      </c>
      <c r="N23" s="75">
        <f>IF($A23="","",IF(VLOOKUP($A23,'チームエントリー一覧'!$A$4:$V$458,14,0)="","",VLOOKUP($A23,'チームエントリー一覧'!$A$4:$V$458,14,0)))</f>
      </c>
      <c r="O23" s="88" t="s">
        <v>0</v>
      </c>
      <c r="P23" s="76">
        <f>IF($A23="","",IF(VLOOKUP($A23,'チームエントリー一覧'!$A$4:$V$458,16,0)="","",VLOOKUP($A23,'チームエントリー一覧'!$A$4:$V$458,16,0)))</f>
      </c>
      <c r="Q23" s="89">
        <f>IF($A23="","",IF(VLOOKUP($A23,'チームエントリー一覧'!$A$4:$V$458,17,0)="","",VLOOKUP($A23,'チームエントリー一覧'!$A$4:$V$458,17,0)))</f>
      </c>
      <c r="R23" s="75">
        <f>IF($A23="","",IF(VLOOKUP($A23,'チームエントリー一覧'!$A$4:$V$458,18,0)="","",VLOOKUP($A23,'チームエントリー一覧'!$A$4:$V$458,18,0)))</f>
      </c>
      <c r="S23" s="88" t="s">
        <v>0</v>
      </c>
      <c r="T23" s="75">
        <f>IF($A23="","",IF(VLOOKUP($A23,'チームエントリー一覧'!$A$4:$V$458,20,0)="","",VLOOKUP($A23,'チームエントリー一覧'!$A$4:$V$458,20,0)))</f>
      </c>
      <c r="U23" s="88" t="s">
        <v>0</v>
      </c>
      <c r="V23" s="86">
        <f>IF($A23="","",IF(VLOOKUP($A23,'チームエントリー一覧'!$A$4:$V$458,22,0)="","",VLOOKUP($A23,'チームエントリー一覧'!$A$4:$V$458,22,0)))</f>
      </c>
      <c r="W23" s="190"/>
      <c r="X23" s="191"/>
      <c r="Y23" s="191"/>
      <c r="Z23" s="191"/>
      <c r="AA23" s="191"/>
      <c r="AB23" s="191"/>
      <c r="AC23" s="191"/>
    </row>
    <row r="24" spans="1:22" ht="14.25">
      <c r="A24" s="85"/>
      <c r="C24" s="19"/>
      <c r="D24" s="19"/>
      <c r="F24" s="19"/>
      <c r="I24" s="19"/>
      <c r="J24" s="19"/>
      <c r="K24" s="19"/>
      <c r="L24" s="176"/>
      <c r="N24" s="19"/>
      <c r="P24" s="19"/>
      <c r="Q24" s="19"/>
      <c r="R24" s="19"/>
      <c r="T24" s="19"/>
      <c r="V24" s="19"/>
    </row>
    <row r="25" ht="13.5">
      <c r="A25" s="24"/>
    </row>
  </sheetData>
  <sheetProtection password="8F01" sheet="1" selectLockedCells="1"/>
  <mergeCells count="13">
    <mergeCell ref="B1:V1"/>
    <mergeCell ref="E3:H3"/>
    <mergeCell ref="AD6:AE6"/>
    <mergeCell ref="K5:P5"/>
    <mergeCell ref="Q5:V5"/>
    <mergeCell ref="Y4:AB4"/>
    <mergeCell ref="W23:AC23"/>
    <mergeCell ref="K17:P17"/>
    <mergeCell ref="Q17:V17"/>
    <mergeCell ref="Y6:AB6"/>
    <mergeCell ref="Y8:AB8"/>
    <mergeCell ref="Y10:AB10"/>
    <mergeCell ref="Y12:AB12"/>
  </mergeCells>
  <dataValidations count="1">
    <dataValidation type="list" allowBlank="1" showInputMessage="1" showErrorMessage="1" sqref="E3:H3">
      <formula1>INDIRECT("sheet1!A1:a23")</formula1>
    </dataValidation>
  </dataValidations>
  <printOptions horizontalCentered="1"/>
  <pageMargins left="0" right="0" top="0.8" bottom="0.3937007874015748" header="0" footer="0"/>
  <pageSetup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D26" sqref="D26"/>
    </sheetView>
  </sheetViews>
  <sheetFormatPr defaultColWidth="9.00390625" defaultRowHeight="13.5"/>
  <sheetData>
    <row r="1" ht="13.5">
      <c r="A1" t="s">
        <v>522</v>
      </c>
    </row>
    <row r="2" ht="13.5">
      <c r="A2" t="s">
        <v>514</v>
      </c>
    </row>
    <row r="3" ht="13.5">
      <c r="A3" t="s">
        <v>780</v>
      </c>
    </row>
    <row r="4" ht="13.5">
      <c r="A4" t="s">
        <v>523</v>
      </c>
    </row>
    <row r="5" ht="13.5">
      <c r="A5" t="s">
        <v>516</v>
      </c>
    </row>
    <row r="6" ht="13.5">
      <c r="A6" t="s">
        <v>519</v>
      </c>
    </row>
    <row r="7" ht="13.5">
      <c r="A7" t="s">
        <v>515</v>
      </c>
    </row>
    <row r="8" ht="13.5">
      <c r="A8" t="s">
        <v>517</v>
      </c>
    </row>
    <row r="9" ht="13.5">
      <c r="A9" t="s">
        <v>527</v>
      </c>
    </row>
    <row r="10" ht="13.5">
      <c r="A10" t="s">
        <v>781</v>
      </c>
    </row>
    <row r="11" ht="13.5">
      <c r="A11" t="s">
        <v>528</v>
      </c>
    </row>
    <row r="12" ht="13.5">
      <c r="A12" t="s">
        <v>782</v>
      </c>
    </row>
    <row r="13" ht="13.5">
      <c r="A13" t="s">
        <v>783</v>
      </c>
    </row>
    <row r="14" ht="13.5">
      <c r="A14" t="s">
        <v>525</v>
      </c>
    </row>
    <row r="15" ht="13.5">
      <c r="A15" t="s">
        <v>521</v>
      </c>
    </row>
    <row r="16" ht="13.5">
      <c r="A16" t="s">
        <v>784</v>
      </c>
    </row>
    <row r="17" ht="13.5">
      <c r="A17" t="s">
        <v>785</v>
      </c>
    </row>
    <row r="18" ht="13.5">
      <c r="A18" t="s">
        <v>526</v>
      </c>
    </row>
    <row r="19" ht="13.5">
      <c r="A19" t="s">
        <v>786</v>
      </c>
    </row>
    <row r="20" ht="13.5">
      <c r="A20" t="s">
        <v>518</v>
      </c>
    </row>
    <row r="21" ht="13.5">
      <c r="A21" t="s">
        <v>524</v>
      </c>
    </row>
    <row r="22" ht="13.5">
      <c r="A22" t="s">
        <v>520</v>
      </c>
    </row>
    <row r="23" ht="13.5">
      <c r="A23" t="s">
        <v>787</v>
      </c>
    </row>
  </sheetData>
  <sheetProtection password="8F01" sheet="1"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I458"/>
  <sheetViews>
    <sheetView zoomScale="70" zoomScaleNormal="70" zoomScaleSheetLayoutView="55" workbookViewId="0" topLeftCell="A1">
      <selection activeCell="Y5" sqref="Y5:AB5"/>
    </sheetView>
  </sheetViews>
  <sheetFormatPr defaultColWidth="9.00390625" defaultRowHeight="26.25" customHeight="1"/>
  <cols>
    <col min="1" max="1" width="10.75390625" style="161" bestFit="1" customWidth="1"/>
    <col min="2" max="2" width="11.625" style="100" bestFit="1" customWidth="1"/>
    <col min="3" max="3" width="7.125" style="100" hidden="1" customWidth="1"/>
    <col min="4" max="4" width="39.125" style="160" customWidth="1"/>
    <col min="5" max="5" width="30.50390625" style="100" customWidth="1"/>
    <col min="6" max="6" width="9.125" style="100" customWidth="1"/>
    <col min="7" max="7" width="28.75390625" style="100" customWidth="1"/>
    <col min="8" max="8" width="8.75390625" style="100" customWidth="1"/>
    <col min="9" max="9" width="16.625" style="100" customWidth="1"/>
    <col min="10" max="10" width="25.50390625" style="100" customWidth="1"/>
    <col min="11" max="11" width="6.00390625" style="100" customWidth="1"/>
    <col min="12" max="12" width="4.625" style="100" customWidth="1"/>
    <col min="13" max="13" width="3.125" style="100" customWidth="1"/>
    <col min="14" max="14" width="4.625" style="100" customWidth="1"/>
    <col min="15" max="15" width="3.125" style="100" customWidth="1"/>
    <col min="16" max="16" width="4.625" style="100" customWidth="1"/>
    <col min="17" max="17" width="6.00390625" style="100" customWidth="1"/>
    <col min="18" max="18" width="4.625" style="100" customWidth="1"/>
    <col min="19" max="19" width="3.125" style="100" customWidth="1"/>
    <col min="20" max="20" width="4.625" style="100" customWidth="1"/>
    <col min="21" max="21" width="3.125" style="100" customWidth="1"/>
    <col min="22" max="22" width="4.625" style="100" customWidth="1"/>
    <col min="23" max="23" width="6.25390625" style="100" customWidth="1"/>
    <col min="24" max="24" width="10.125" style="145" customWidth="1"/>
    <col min="25" max="27" width="6.625" style="145" customWidth="1"/>
    <col min="28" max="28" width="1.625" style="145" customWidth="1"/>
    <col min="29" max="29" width="3.875" style="158" bestFit="1" customWidth="1"/>
    <col min="30" max="30" width="9.00390625" style="145" customWidth="1"/>
    <col min="31" max="34" width="6.25390625" style="100" hidden="1" customWidth="1"/>
    <col min="35" max="36" width="9.00390625" style="100" hidden="1" customWidth="1"/>
    <col min="37" max="16384" width="9.00390625" style="100" customWidth="1"/>
  </cols>
  <sheetData>
    <row r="1" spans="1:30" s="142" customFormat="1" ht="48.75" customHeight="1">
      <c r="A1" s="161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40"/>
      <c r="Y1" s="140"/>
      <c r="Z1" s="140"/>
      <c r="AA1" s="140"/>
      <c r="AB1" s="140"/>
      <c r="AC1" s="140"/>
      <c r="AD1" s="141"/>
    </row>
    <row r="2" spans="4:31" ht="35.25" customHeight="1" thickBot="1">
      <c r="D2" s="101" t="s">
        <v>19</v>
      </c>
      <c r="E2" s="195" t="s">
        <v>324</v>
      </c>
      <c r="F2" s="195"/>
      <c r="G2" s="195"/>
      <c r="H2" s="195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X2" s="143"/>
      <c r="Y2" s="143"/>
      <c r="Z2" s="143"/>
      <c r="AA2" s="143"/>
      <c r="AB2" s="143"/>
      <c r="AC2" s="144"/>
      <c r="AE2" s="145"/>
    </row>
    <row r="3" spans="1:30" s="103" customFormat="1" ht="38.25" customHeight="1" thickBot="1">
      <c r="A3" s="162"/>
      <c r="B3" s="103" t="s">
        <v>409</v>
      </c>
      <c r="C3" s="103" t="s">
        <v>788</v>
      </c>
      <c r="D3" s="104" t="s">
        <v>325</v>
      </c>
      <c r="E3" s="103" t="s">
        <v>326</v>
      </c>
      <c r="F3" s="103" t="s">
        <v>789</v>
      </c>
      <c r="G3" s="100"/>
      <c r="H3" s="100"/>
      <c r="I3" s="100"/>
      <c r="J3" s="100"/>
      <c r="K3" s="100"/>
      <c r="L3" s="100"/>
      <c r="M3" s="100"/>
      <c r="N3" s="100"/>
      <c r="O3" s="100"/>
      <c r="P3" s="105"/>
      <c r="Q3" s="105"/>
      <c r="R3" s="105"/>
      <c r="S3" s="105"/>
      <c r="T3" s="105"/>
      <c r="U3" s="105"/>
      <c r="V3" s="100"/>
      <c r="W3" s="100"/>
      <c r="X3" s="146"/>
      <c r="Y3" s="196"/>
      <c r="Z3" s="196"/>
      <c r="AA3" s="196"/>
      <c r="AB3" s="196"/>
      <c r="AC3" s="147"/>
      <c r="AD3" s="148"/>
    </row>
    <row r="4" spans="1:23" s="151" customFormat="1" ht="30" customHeight="1" thickBot="1">
      <c r="A4" s="163" t="s">
        <v>1316</v>
      </c>
      <c r="B4" s="149" t="s">
        <v>274</v>
      </c>
      <c r="C4" s="150"/>
      <c r="D4" s="106" t="s">
        <v>21</v>
      </c>
      <c r="E4" s="106" t="s">
        <v>275</v>
      </c>
      <c r="F4" s="107" t="s">
        <v>22</v>
      </c>
      <c r="G4" s="107" t="s">
        <v>23</v>
      </c>
      <c r="H4" s="107" t="s">
        <v>24</v>
      </c>
      <c r="I4" s="107" t="s">
        <v>25</v>
      </c>
      <c r="J4" s="108" t="s">
        <v>26</v>
      </c>
      <c r="K4" s="197" t="s">
        <v>27</v>
      </c>
      <c r="L4" s="198"/>
      <c r="M4" s="198"/>
      <c r="N4" s="198"/>
      <c r="O4" s="198"/>
      <c r="P4" s="199"/>
      <c r="Q4" s="200" t="s">
        <v>529</v>
      </c>
      <c r="R4" s="198"/>
      <c r="S4" s="198"/>
      <c r="T4" s="198"/>
      <c r="U4" s="198"/>
      <c r="V4" s="201"/>
      <c r="W4" s="100"/>
    </row>
    <row r="5" spans="1:35" ht="38.25" customHeight="1" thickTop="1">
      <c r="A5" s="164">
        <v>1</v>
      </c>
      <c r="B5" s="109" t="s">
        <v>70</v>
      </c>
      <c r="C5" s="152">
        <v>1</v>
      </c>
      <c r="D5" s="110" t="s">
        <v>326</v>
      </c>
      <c r="E5" s="111" t="s">
        <v>327</v>
      </c>
      <c r="F5" s="111">
        <v>4</v>
      </c>
      <c r="G5" s="111" t="s">
        <v>232</v>
      </c>
      <c r="H5" s="111">
        <v>22</v>
      </c>
      <c r="I5" s="111" t="s">
        <v>57</v>
      </c>
      <c r="J5" s="112" t="s">
        <v>210</v>
      </c>
      <c r="K5" s="113" t="s">
        <v>33</v>
      </c>
      <c r="L5" s="114" t="s">
        <v>34</v>
      </c>
      <c r="M5" s="115" t="s">
        <v>35</v>
      </c>
      <c r="N5" s="114" t="s">
        <v>43</v>
      </c>
      <c r="O5" s="115" t="s">
        <v>35</v>
      </c>
      <c r="P5" s="116" t="s">
        <v>235</v>
      </c>
      <c r="Q5" s="117" t="s">
        <v>33</v>
      </c>
      <c r="R5" s="118" t="s">
        <v>38</v>
      </c>
      <c r="S5" s="119" t="s">
        <v>35</v>
      </c>
      <c r="T5" s="118" t="s">
        <v>46</v>
      </c>
      <c r="U5" s="119" t="s">
        <v>35</v>
      </c>
      <c r="V5" s="120" t="s">
        <v>50</v>
      </c>
      <c r="X5" s="153"/>
      <c r="Y5" s="196"/>
      <c r="Z5" s="196"/>
      <c r="AA5" s="196"/>
      <c r="AB5" s="196"/>
      <c r="AC5" s="147"/>
      <c r="AE5" s="154"/>
      <c r="AH5" s="154"/>
      <c r="AI5" s="154"/>
    </row>
    <row r="6" spans="1:34" ht="38.25" customHeight="1">
      <c r="A6" s="165">
        <v>2</v>
      </c>
      <c r="B6" s="121" t="s">
        <v>28</v>
      </c>
      <c r="C6" s="155">
        <v>2</v>
      </c>
      <c r="D6" s="110" t="s">
        <v>790</v>
      </c>
      <c r="E6" s="122" t="s">
        <v>791</v>
      </c>
      <c r="F6" s="122">
        <v>4</v>
      </c>
      <c r="G6" s="122" t="s">
        <v>232</v>
      </c>
      <c r="H6" s="122">
        <v>21</v>
      </c>
      <c r="I6" s="122" t="s">
        <v>123</v>
      </c>
      <c r="J6" s="123" t="s">
        <v>162</v>
      </c>
      <c r="K6" s="124" t="s">
        <v>33</v>
      </c>
      <c r="L6" s="114" t="s">
        <v>42</v>
      </c>
      <c r="M6" s="115" t="s">
        <v>35</v>
      </c>
      <c r="N6" s="114" t="s">
        <v>78</v>
      </c>
      <c r="O6" s="115" t="s">
        <v>35</v>
      </c>
      <c r="P6" s="116" t="s">
        <v>153</v>
      </c>
      <c r="Q6" s="122" t="s">
        <v>33</v>
      </c>
      <c r="R6" s="118" t="s">
        <v>38</v>
      </c>
      <c r="S6" s="119" t="s">
        <v>35</v>
      </c>
      <c r="T6" s="118" t="s">
        <v>55</v>
      </c>
      <c r="U6" s="119" t="s">
        <v>35</v>
      </c>
      <c r="V6" s="120" t="s">
        <v>84</v>
      </c>
      <c r="Y6" s="156"/>
      <c r="Z6" s="156"/>
      <c r="AA6" s="156"/>
      <c r="AB6" s="156"/>
      <c r="AC6" s="156"/>
      <c r="AE6" s="154"/>
      <c r="AH6" s="154"/>
    </row>
    <row r="7" spans="1:34" ht="38.25" customHeight="1">
      <c r="A7" s="165">
        <v>3</v>
      </c>
      <c r="B7" s="121" t="s">
        <v>28</v>
      </c>
      <c r="C7" s="155">
        <v>3</v>
      </c>
      <c r="D7" s="110" t="s">
        <v>410</v>
      </c>
      <c r="E7" s="122" t="s">
        <v>411</v>
      </c>
      <c r="F7" s="122">
        <v>4</v>
      </c>
      <c r="G7" s="122" t="s">
        <v>232</v>
      </c>
      <c r="H7" s="122">
        <v>22</v>
      </c>
      <c r="I7" s="122" t="s">
        <v>125</v>
      </c>
      <c r="J7" s="123" t="s">
        <v>198</v>
      </c>
      <c r="K7" s="124" t="s">
        <v>33</v>
      </c>
      <c r="L7" s="114" t="s">
        <v>42</v>
      </c>
      <c r="M7" s="115" t="s">
        <v>35</v>
      </c>
      <c r="N7" s="114" t="s">
        <v>91</v>
      </c>
      <c r="O7" s="115" t="s">
        <v>35</v>
      </c>
      <c r="P7" s="116" t="s">
        <v>235</v>
      </c>
      <c r="Q7" s="122" t="s">
        <v>33</v>
      </c>
      <c r="R7" s="118" t="s">
        <v>38</v>
      </c>
      <c r="S7" s="119" t="s">
        <v>35</v>
      </c>
      <c r="T7" s="118" t="s">
        <v>46</v>
      </c>
      <c r="U7" s="119" t="s">
        <v>35</v>
      </c>
      <c r="V7" s="120" t="s">
        <v>61</v>
      </c>
      <c r="X7" s="153"/>
      <c r="Y7" s="196"/>
      <c r="Z7" s="196"/>
      <c r="AA7" s="196"/>
      <c r="AB7" s="196"/>
      <c r="AC7" s="147"/>
      <c r="AE7" s="154"/>
      <c r="AH7" s="154"/>
    </row>
    <row r="8" spans="1:34" ht="38.25" customHeight="1">
      <c r="A8" s="165">
        <v>4</v>
      </c>
      <c r="B8" s="121" t="s">
        <v>28</v>
      </c>
      <c r="C8" s="155">
        <v>4</v>
      </c>
      <c r="D8" s="110" t="s">
        <v>412</v>
      </c>
      <c r="E8" s="122" t="s">
        <v>413</v>
      </c>
      <c r="F8" s="122">
        <v>4</v>
      </c>
      <c r="G8" s="122" t="s">
        <v>232</v>
      </c>
      <c r="H8" s="122">
        <v>22</v>
      </c>
      <c r="I8" s="122" t="s">
        <v>163</v>
      </c>
      <c r="J8" s="123" t="s">
        <v>201</v>
      </c>
      <c r="K8" s="124" t="s">
        <v>33</v>
      </c>
      <c r="L8" s="125" t="s">
        <v>42</v>
      </c>
      <c r="M8" s="115" t="s">
        <v>35</v>
      </c>
      <c r="N8" s="125" t="s">
        <v>146</v>
      </c>
      <c r="O8" s="115" t="s">
        <v>35</v>
      </c>
      <c r="P8" s="126" t="s">
        <v>248</v>
      </c>
      <c r="Q8" s="122" t="s">
        <v>33</v>
      </c>
      <c r="R8" s="118" t="s">
        <v>38</v>
      </c>
      <c r="S8" s="119" t="s">
        <v>35</v>
      </c>
      <c r="T8" s="118" t="s">
        <v>46</v>
      </c>
      <c r="U8" s="119" t="s">
        <v>35</v>
      </c>
      <c r="V8" s="120" t="s">
        <v>58</v>
      </c>
      <c r="Y8" s="156"/>
      <c r="Z8" s="156"/>
      <c r="AA8" s="156"/>
      <c r="AB8" s="156"/>
      <c r="AC8" s="156"/>
      <c r="AE8" s="154"/>
      <c r="AH8" s="154"/>
    </row>
    <row r="9" spans="1:34" ht="38.25" customHeight="1">
      <c r="A9" s="165">
        <v>5</v>
      </c>
      <c r="B9" s="121" t="s">
        <v>28</v>
      </c>
      <c r="C9" s="155">
        <v>5</v>
      </c>
      <c r="D9" s="110" t="s">
        <v>328</v>
      </c>
      <c r="E9" s="122" t="s">
        <v>329</v>
      </c>
      <c r="F9" s="122">
        <v>4</v>
      </c>
      <c r="G9" s="122" t="s">
        <v>232</v>
      </c>
      <c r="H9" s="122">
        <v>22</v>
      </c>
      <c r="I9" s="122" t="s">
        <v>214</v>
      </c>
      <c r="J9" s="123" t="s">
        <v>230</v>
      </c>
      <c r="K9" s="124" t="s">
        <v>33</v>
      </c>
      <c r="L9" s="114" t="s">
        <v>34</v>
      </c>
      <c r="M9" s="115" t="s">
        <v>35</v>
      </c>
      <c r="N9" s="114" t="s">
        <v>81</v>
      </c>
      <c r="O9" s="115" t="s">
        <v>35</v>
      </c>
      <c r="P9" s="116" t="s">
        <v>71</v>
      </c>
      <c r="Q9" s="122" t="s">
        <v>33</v>
      </c>
      <c r="R9" s="118" t="s">
        <v>38</v>
      </c>
      <c r="S9" s="119" t="s">
        <v>35</v>
      </c>
      <c r="T9" s="118" t="s">
        <v>51</v>
      </c>
      <c r="U9" s="119" t="s">
        <v>35</v>
      </c>
      <c r="V9" s="120" t="s">
        <v>53</v>
      </c>
      <c r="X9" s="153"/>
      <c r="Y9" s="196"/>
      <c r="Z9" s="196"/>
      <c r="AA9" s="196"/>
      <c r="AB9" s="196"/>
      <c r="AC9" s="147"/>
      <c r="AE9" s="154"/>
      <c r="AH9" s="154"/>
    </row>
    <row r="10" spans="1:34" ht="38.25" customHeight="1">
      <c r="A10" s="165">
        <v>6</v>
      </c>
      <c r="B10" s="121" t="s">
        <v>28</v>
      </c>
      <c r="C10" s="155">
        <v>6</v>
      </c>
      <c r="D10" s="110" t="s">
        <v>330</v>
      </c>
      <c r="E10" s="122" t="s">
        <v>331</v>
      </c>
      <c r="F10" s="122">
        <v>4</v>
      </c>
      <c r="G10" s="122" t="s">
        <v>232</v>
      </c>
      <c r="H10" s="122">
        <v>22</v>
      </c>
      <c r="I10" s="122" t="s">
        <v>101</v>
      </c>
      <c r="J10" s="123" t="s">
        <v>160</v>
      </c>
      <c r="K10" s="124" t="s">
        <v>33</v>
      </c>
      <c r="L10" s="114" t="s">
        <v>34</v>
      </c>
      <c r="M10" s="115" t="s">
        <v>35</v>
      </c>
      <c r="N10" s="114" t="s">
        <v>52</v>
      </c>
      <c r="O10" s="115" t="s">
        <v>35</v>
      </c>
      <c r="P10" s="116" t="s">
        <v>235</v>
      </c>
      <c r="Q10" s="122" t="s">
        <v>33</v>
      </c>
      <c r="R10" s="118" t="s">
        <v>38</v>
      </c>
      <c r="S10" s="119" t="s">
        <v>35</v>
      </c>
      <c r="T10" s="118" t="s">
        <v>51</v>
      </c>
      <c r="U10" s="119" t="s">
        <v>35</v>
      </c>
      <c r="V10" s="120" t="s">
        <v>71</v>
      </c>
      <c r="Y10" s="156"/>
      <c r="Z10" s="156"/>
      <c r="AA10" s="156"/>
      <c r="AB10" s="156"/>
      <c r="AC10" s="156"/>
      <c r="AE10" s="154"/>
      <c r="AH10" s="154"/>
    </row>
    <row r="11" spans="1:34" ht="38.25" customHeight="1">
      <c r="A11" s="165">
        <v>7</v>
      </c>
      <c r="B11" s="121" t="s">
        <v>28</v>
      </c>
      <c r="C11" s="155">
        <v>7</v>
      </c>
      <c r="D11" s="110" t="s">
        <v>792</v>
      </c>
      <c r="E11" s="122" t="s">
        <v>793</v>
      </c>
      <c r="F11" s="122">
        <v>3</v>
      </c>
      <c r="G11" s="122" t="s">
        <v>232</v>
      </c>
      <c r="H11" s="122">
        <v>21</v>
      </c>
      <c r="I11" s="122" t="s">
        <v>176</v>
      </c>
      <c r="J11" s="123" t="s">
        <v>236</v>
      </c>
      <c r="K11" s="124" t="s">
        <v>33</v>
      </c>
      <c r="L11" s="114" t="s">
        <v>42</v>
      </c>
      <c r="M11" s="115" t="s">
        <v>35</v>
      </c>
      <c r="N11" s="114" t="s">
        <v>87</v>
      </c>
      <c r="O11" s="115" t="s">
        <v>35</v>
      </c>
      <c r="P11" s="116" t="s">
        <v>98</v>
      </c>
      <c r="Q11" s="122" t="s">
        <v>33</v>
      </c>
      <c r="R11" s="118" t="s">
        <v>38</v>
      </c>
      <c r="S11" s="119" t="s">
        <v>35</v>
      </c>
      <c r="T11" s="118" t="s">
        <v>55</v>
      </c>
      <c r="U11" s="119" t="s">
        <v>35</v>
      </c>
      <c r="V11" s="120" t="s">
        <v>82</v>
      </c>
      <c r="X11" s="153"/>
      <c r="Y11" s="196"/>
      <c r="Z11" s="196"/>
      <c r="AA11" s="196"/>
      <c r="AB11" s="196"/>
      <c r="AC11" s="147"/>
      <c r="AE11" s="154"/>
      <c r="AH11" s="154"/>
    </row>
    <row r="12" spans="1:34" ht="38.25" customHeight="1">
      <c r="A12" s="165">
        <v>8</v>
      </c>
      <c r="B12" s="121" t="s">
        <v>28</v>
      </c>
      <c r="C12" s="155">
        <v>8</v>
      </c>
      <c r="D12" s="110" t="s">
        <v>414</v>
      </c>
      <c r="E12" s="122" t="s">
        <v>415</v>
      </c>
      <c r="F12" s="122">
        <v>3</v>
      </c>
      <c r="G12" s="122" t="s">
        <v>232</v>
      </c>
      <c r="H12" s="122">
        <v>20</v>
      </c>
      <c r="I12" s="122" t="s">
        <v>199</v>
      </c>
      <c r="J12" s="123" t="s">
        <v>200</v>
      </c>
      <c r="K12" s="124" t="s">
        <v>33</v>
      </c>
      <c r="L12" s="114" t="s">
        <v>42</v>
      </c>
      <c r="M12" s="115" t="s">
        <v>35</v>
      </c>
      <c r="N12" s="114" t="s">
        <v>95</v>
      </c>
      <c r="O12" s="115" t="s">
        <v>35</v>
      </c>
      <c r="P12" s="116" t="s">
        <v>113</v>
      </c>
      <c r="Q12" s="122" t="s">
        <v>33</v>
      </c>
      <c r="R12" s="118" t="s">
        <v>38</v>
      </c>
      <c r="S12" s="119" t="s">
        <v>35</v>
      </c>
      <c r="T12" s="118" t="s">
        <v>55</v>
      </c>
      <c r="U12" s="119" t="s">
        <v>35</v>
      </c>
      <c r="V12" s="120" t="s">
        <v>43</v>
      </c>
      <c r="Y12" s="156"/>
      <c r="Z12" s="156"/>
      <c r="AA12" s="156"/>
      <c r="AB12" s="156"/>
      <c r="AC12" s="156"/>
      <c r="AE12" s="154"/>
      <c r="AH12" s="154"/>
    </row>
    <row r="13" spans="1:34" ht="38.25" customHeight="1">
      <c r="A13" s="165">
        <v>9</v>
      </c>
      <c r="B13" s="121" t="s">
        <v>28</v>
      </c>
      <c r="C13" s="155">
        <v>9</v>
      </c>
      <c r="D13" s="110" t="s">
        <v>794</v>
      </c>
      <c r="E13" s="122" t="s">
        <v>795</v>
      </c>
      <c r="F13" s="122">
        <v>3</v>
      </c>
      <c r="G13" s="122" t="s">
        <v>232</v>
      </c>
      <c r="H13" s="122">
        <v>21</v>
      </c>
      <c r="I13" s="122" t="s">
        <v>101</v>
      </c>
      <c r="J13" s="123" t="s">
        <v>796</v>
      </c>
      <c r="K13" s="124" t="s">
        <v>33</v>
      </c>
      <c r="L13" s="114" t="s">
        <v>42</v>
      </c>
      <c r="M13" s="115" t="s">
        <v>35</v>
      </c>
      <c r="N13" s="114" t="s">
        <v>58</v>
      </c>
      <c r="O13" s="115" t="s">
        <v>35</v>
      </c>
      <c r="P13" s="116" t="s">
        <v>66</v>
      </c>
      <c r="Q13" s="122" t="s">
        <v>33</v>
      </c>
      <c r="R13" s="118" t="s">
        <v>38</v>
      </c>
      <c r="S13" s="119" t="s">
        <v>35</v>
      </c>
      <c r="T13" s="118" t="s">
        <v>55</v>
      </c>
      <c r="U13" s="119" t="s">
        <v>35</v>
      </c>
      <c r="V13" s="120" t="s">
        <v>105</v>
      </c>
      <c r="Y13" s="156"/>
      <c r="Z13" s="156"/>
      <c r="AA13" s="156"/>
      <c r="AB13" s="156"/>
      <c r="AC13" s="156"/>
      <c r="AE13" s="154"/>
      <c r="AH13" s="154"/>
    </row>
    <row r="14" spans="1:34" ht="38.25" customHeight="1">
      <c r="A14" s="165">
        <v>10</v>
      </c>
      <c r="B14" s="121" t="s">
        <v>28</v>
      </c>
      <c r="C14" s="155">
        <v>10</v>
      </c>
      <c r="D14" s="110" t="s">
        <v>636</v>
      </c>
      <c r="E14" s="122" t="s">
        <v>637</v>
      </c>
      <c r="F14" s="122">
        <v>2</v>
      </c>
      <c r="G14" s="122" t="s">
        <v>232</v>
      </c>
      <c r="H14" s="122">
        <v>20</v>
      </c>
      <c r="I14" s="122" t="s">
        <v>41</v>
      </c>
      <c r="J14" s="123" t="s">
        <v>223</v>
      </c>
      <c r="K14" s="124" t="s">
        <v>33</v>
      </c>
      <c r="L14" s="114" t="s">
        <v>42</v>
      </c>
      <c r="M14" s="115" t="s">
        <v>35</v>
      </c>
      <c r="N14" s="114" t="s">
        <v>69</v>
      </c>
      <c r="O14" s="115" t="s">
        <v>35</v>
      </c>
      <c r="P14" s="116" t="s">
        <v>106</v>
      </c>
      <c r="Q14" s="122" t="s">
        <v>33</v>
      </c>
      <c r="R14" s="118" t="s">
        <v>38</v>
      </c>
      <c r="S14" s="119" t="s">
        <v>35</v>
      </c>
      <c r="T14" s="118" t="s">
        <v>46</v>
      </c>
      <c r="U14" s="119" t="s">
        <v>35</v>
      </c>
      <c r="V14" s="120" t="s">
        <v>66</v>
      </c>
      <c r="X14" s="153"/>
      <c r="Y14" s="196"/>
      <c r="Z14" s="196"/>
      <c r="AA14" s="196"/>
      <c r="AB14" s="196"/>
      <c r="AC14" s="196"/>
      <c r="AE14" s="154"/>
      <c r="AH14" s="154"/>
    </row>
    <row r="15" spans="1:34" ht="38.25" customHeight="1">
      <c r="A15" s="165">
        <v>11</v>
      </c>
      <c r="B15" s="121" t="s">
        <v>28</v>
      </c>
      <c r="C15" s="155">
        <v>11</v>
      </c>
      <c r="D15" s="110" t="s">
        <v>638</v>
      </c>
      <c r="E15" s="122" t="s">
        <v>639</v>
      </c>
      <c r="F15" s="122">
        <v>2</v>
      </c>
      <c r="G15" s="122" t="s">
        <v>232</v>
      </c>
      <c r="H15" s="122">
        <v>20</v>
      </c>
      <c r="I15" s="122" t="s">
        <v>123</v>
      </c>
      <c r="J15" s="123" t="s">
        <v>162</v>
      </c>
      <c r="K15" s="124" t="s">
        <v>33</v>
      </c>
      <c r="L15" s="114" t="s">
        <v>42</v>
      </c>
      <c r="M15" s="115" t="s">
        <v>35</v>
      </c>
      <c r="N15" s="114" t="s">
        <v>128</v>
      </c>
      <c r="O15" s="115" t="s">
        <v>35</v>
      </c>
      <c r="P15" s="116" t="s">
        <v>146</v>
      </c>
      <c r="Q15" s="122" t="s">
        <v>33</v>
      </c>
      <c r="R15" s="118" t="s">
        <v>38</v>
      </c>
      <c r="S15" s="119" t="s">
        <v>35</v>
      </c>
      <c r="T15" s="118" t="s">
        <v>46</v>
      </c>
      <c r="U15" s="119" t="s">
        <v>35</v>
      </c>
      <c r="V15" s="120" t="s">
        <v>53</v>
      </c>
      <c r="X15" s="153"/>
      <c r="Y15" s="196"/>
      <c r="Z15" s="196"/>
      <c r="AA15" s="196"/>
      <c r="AB15" s="196"/>
      <c r="AC15" s="196"/>
      <c r="AE15" s="154"/>
      <c r="AH15" s="154"/>
    </row>
    <row r="16" spans="1:34" ht="38.25" customHeight="1">
      <c r="A16" s="165">
        <v>12</v>
      </c>
      <c r="B16" s="121" t="s">
        <v>28</v>
      </c>
      <c r="C16" s="155">
        <v>12</v>
      </c>
      <c r="D16" s="110" t="s">
        <v>640</v>
      </c>
      <c r="E16" s="122" t="s">
        <v>641</v>
      </c>
      <c r="F16" s="122">
        <v>2</v>
      </c>
      <c r="G16" s="122" t="s">
        <v>232</v>
      </c>
      <c r="H16" s="122">
        <v>20</v>
      </c>
      <c r="I16" s="122" t="s">
        <v>163</v>
      </c>
      <c r="J16" s="123" t="s">
        <v>201</v>
      </c>
      <c r="K16" s="124" t="s">
        <v>33</v>
      </c>
      <c r="L16" s="114" t="s">
        <v>42</v>
      </c>
      <c r="M16" s="115" t="s">
        <v>35</v>
      </c>
      <c r="N16" s="114" t="s">
        <v>188</v>
      </c>
      <c r="O16" s="115" t="s">
        <v>35</v>
      </c>
      <c r="P16" s="116" t="s">
        <v>60</v>
      </c>
      <c r="Q16" s="122" t="s">
        <v>33</v>
      </c>
      <c r="R16" s="118" t="s">
        <v>38</v>
      </c>
      <c r="S16" s="119" t="s">
        <v>35</v>
      </c>
      <c r="T16" s="118" t="s">
        <v>55</v>
      </c>
      <c r="U16" s="119" t="s">
        <v>35</v>
      </c>
      <c r="V16" s="120" t="s">
        <v>47</v>
      </c>
      <c r="X16" s="153"/>
      <c r="Y16" s="196"/>
      <c r="Z16" s="196"/>
      <c r="AA16" s="196"/>
      <c r="AB16" s="196"/>
      <c r="AC16" s="196"/>
      <c r="AE16" s="154"/>
      <c r="AH16" s="154"/>
    </row>
    <row r="17" spans="1:34" ht="38.25" customHeight="1">
      <c r="A17" s="165">
        <v>13</v>
      </c>
      <c r="B17" s="121" t="s">
        <v>28</v>
      </c>
      <c r="C17" s="155">
        <v>13</v>
      </c>
      <c r="D17" s="110" t="s">
        <v>797</v>
      </c>
      <c r="E17" s="122" t="s">
        <v>798</v>
      </c>
      <c r="F17" s="122">
        <v>2</v>
      </c>
      <c r="G17" s="122" t="s">
        <v>232</v>
      </c>
      <c r="H17" s="122">
        <v>20</v>
      </c>
      <c r="I17" s="122" t="s">
        <v>77</v>
      </c>
      <c r="J17" s="123" t="s">
        <v>776</v>
      </c>
      <c r="K17" s="124" t="s">
        <v>33</v>
      </c>
      <c r="L17" s="114" t="s">
        <v>42</v>
      </c>
      <c r="M17" s="115" t="s">
        <v>35</v>
      </c>
      <c r="N17" s="114" t="s">
        <v>47</v>
      </c>
      <c r="O17" s="115" t="s">
        <v>35</v>
      </c>
      <c r="P17" s="116" t="s">
        <v>40</v>
      </c>
      <c r="Q17" s="122" t="s">
        <v>33</v>
      </c>
      <c r="R17" s="118" t="s">
        <v>38</v>
      </c>
      <c r="S17" s="119" t="s">
        <v>35</v>
      </c>
      <c r="T17" s="118" t="s">
        <v>55</v>
      </c>
      <c r="U17" s="119" t="s">
        <v>35</v>
      </c>
      <c r="V17" s="120" t="s">
        <v>61</v>
      </c>
      <c r="X17" s="153"/>
      <c r="Y17" s="196"/>
      <c r="Z17" s="196"/>
      <c r="AA17" s="196"/>
      <c r="AB17" s="196"/>
      <c r="AC17" s="196"/>
      <c r="AE17" s="154"/>
      <c r="AH17" s="154"/>
    </row>
    <row r="18" spans="1:34" ht="38.25" customHeight="1">
      <c r="A18" s="165">
        <v>14</v>
      </c>
      <c r="B18" s="121" t="s">
        <v>28</v>
      </c>
      <c r="C18" s="155">
        <v>14</v>
      </c>
      <c r="D18" s="110" t="s">
        <v>642</v>
      </c>
      <c r="E18" s="122" t="s">
        <v>643</v>
      </c>
      <c r="F18" s="122">
        <v>2</v>
      </c>
      <c r="G18" s="122" t="s">
        <v>232</v>
      </c>
      <c r="H18" s="122">
        <v>19</v>
      </c>
      <c r="I18" s="122" t="s">
        <v>195</v>
      </c>
      <c r="J18" s="123" t="s">
        <v>644</v>
      </c>
      <c r="K18" s="124" t="s">
        <v>33</v>
      </c>
      <c r="L18" s="114" t="s">
        <v>34</v>
      </c>
      <c r="M18" s="115" t="s">
        <v>35</v>
      </c>
      <c r="N18" s="114" t="s">
        <v>89</v>
      </c>
      <c r="O18" s="115" t="s">
        <v>35</v>
      </c>
      <c r="P18" s="116" t="s">
        <v>46</v>
      </c>
      <c r="Q18" s="122" t="s">
        <v>45</v>
      </c>
      <c r="R18" s="118" t="s">
        <v>38</v>
      </c>
      <c r="S18" s="119" t="s">
        <v>35</v>
      </c>
      <c r="T18" s="118" t="s">
        <v>107</v>
      </c>
      <c r="U18" s="119" t="s">
        <v>35</v>
      </c>
      <c r="V18" s="120" t="s">
        <v>53</v>
      </c>
      <c r="X18" s="153"/>
      <c r="Y18" s="157"/>
      <c r="Z18" s="157"/>
      <c r="AA18" s="157"/>
      <c r="AB18" s="157"/>
      <c r="AC18" s="157"/>
      <c r="AE18" s="154"/>
      <c r="AH18" s="154"/>
    </row>
    <row r="19" spans="1:34" ht="38.25" customHeight="1">
      <c r="A19" s="165">
        <v>15</v>
      </c>
      <c r="B19" s="121" t="s">
        <v>28</v>
      </c>
      <c r="C19" s="155">
        <v>15</v>
      </c>
      <c r="D19" s="110" t="s">
        <v>799</v>
      </c>
      <c r="E19" s="122" t="s">
        <v>800</v>
      </c>
      <c r="F19" s="122" t="s">
        <v>38</v>
      </c>
      <c r="G19" s="122" t="s">
        <v>232</v>
      </c>
      <c r="H19" s="122">
        <v>19</v>
      </c>
      <c r="I19" s="122" t="s">
        <v>214</v>
      </c>
      <c r="J19" s="123" t="s">
        <v>230</v>
      </c>
      <c r="K19" s="124" t="s">
        <v>33</v>
      </c>
      <c r="L19" s="114" t="s">
        <v>42</v>
      </c>
      <c r="M19" s="115" t="s">
        <v>35</v>
      </c>
      <c r="N19" s="114" t="s">
        <v>74</v>
      </c>
      <c r="O19" s="115" t="s">
        <v>35</v>
      </c>
      <c r="P19" s="116" t="s">
        <v>93</v>
      </c>
      <c r="Q19" s="122" t="s">
        <v>33</v>
      </c>
      <c r="R19" s="118" t="s">
        <v>38</v>
      </c>
      <c r="S19" s="119" t="s">
        <v>35</v>
      </c>
      <c r="T19" s="118" t="s">
        <v>46</v>
      </c>
      <c r="U19" s="119" t="s">
        <v>35</v>
      </c>
      <c r="V19" s="120" t="s">
        <v>82</v>
      </c>
      <c r="AE19" s="154"/>
      <c r="AH19" s="154"/>
    </row>
    <row r="20" spans="1:34" ht="38.25" customHeight="1" thickBot="1">
      <c r="A20" s="166">
        <v>16</v>
      </c>
      <c r="B20" s="127" t="s">
        <v>28</v>
      </c>
      <c r="C20" s="159">
        <v>16</v>
      </c>
      <c r="D20" s="128" t="s">
        <v>801</v>
      </c>
      <c r="E20" s="129" t="s">
        <v>802</v>
      </c>
      <c r="F20" s="129" t="s">
        <v>38</v>
      </c>
      <c r="G20" s="129" t="s">
        <v>232</v>
      </c>
      <c r="H20" s="129">
        <v>19</v>
      </c>
      <c r="I20" s="129" t="s">
        <v>803</v>
      </c>
      <c r="J20" s="130" t="s">
        <v>804</v>
      </c>
      <c r="K20" s="131" t="s">
        <v>33</v>
      </c>
      <c r="L20" s="132" t="s">
        <v>79</v>
      </c>
      <c r="M20" s="133" t="s">
        <v>35</v>
      </c>
      <c r="N20" s="132" t="s">
        <v>56</v>
      </c>
      <c r="O20" s="133" t="s">
        <v>35</v>
      </c>
      <c r="P20" s="134" t="s">
        <v>188</v>
      </c>
      <c r="Q20" s="135" t="s">
        <v>33</v>
      </c>
      <c r="R20" s="136" t="s">
        <v>38</v>
      </c>
      <c r="S20" s="137" t="s">
        <v>35</v>
      </c>
      <c r="T20" s="136" t="s">
        <v>55</v>
      </c>
      <c r="U20" s="137" t="s">
        <v>35</v>
      </c>
      <c r="V20" s="138" t="s">
        <v>39</v>
      </c>
      <c r="AE20" s="154"/>
      <c r="AH20" s="154"/>
    </row>
    <row r="21" spans="1:30" s="142" customFormat="1" ht="48.75" customHeight="1">
      <c r="A21" s="161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0"/>
      <c r="Y21" s="140"/>
      <c r="Z21" s="140"/>
      <c r="AA21" s="140"/>
      <c r="AB21" s="140"/>
      <c r="AC21" s="140"/>
      <c r="AD21" s="141"/>
    </row>
    <row r="22" spans="4:31" ht="35.25" customHeight="1" thickBot="1">
      <c r="D22" s="101" t="s">
        <v>19</v>
      </c>
      <c r="E22" s="195" t="s">
        <v>20</v>
      </c>
      <c r="F22" s="195"/>
      <c r="G22" s="195"/>
      <c r="H22" s="195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X22" s="143"/>
      <c r="Y22" s="143"/>
      <c r="Z22" s="143"/>
      <c r="AA22" s="143"/>
      <c r="AB22" s="143"/>
      <c r="AC22" s="144"/>
      <c r="AE22" s="145"/>
    </row>
    <row r="23" spans="1:30" s="103" customFormat="1" ht="38.25" customHeight="1" thickBot="1">
      <c r="A23" s="162"/>
      <c r="B23" s="103" t="s">
        <v>805</v>
      </c>
      <c r="C23" s="103" t="s">
        <v>806</v>
      </c>
      <c r="D23" s="104" t="s">
        <v>805</v>
      </c>
      <c r="E23" s="103" t="s">
        <v>279</v>
      </c>
      <c r="F23" s="103" t="s">
        <v>807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5"/>
      <c r="Q23" s="105"/>
      <c r="R23" s="105"/>
      <c r="S23" s="105"/>
      <c r="T23" s="105"/>
      <c r="U23" s="105"/>
      <c r="V23" s="100"/>
      <c r="W23" s="100"/>
      <c r="X23" s="146"/>
      <c r="Y23" s="196"/>
      <c r="Z23" s="196"/>
      <c r="AA23" s="196"/>
      <c r="AB23" s="196"/>
      <c r="AC23" s="147"/>
      <c r="AD23" s="148"/>
    </row>
    <row r="24" spans="1:23" s="151" customFormat="1" ht="27.75" customHeight="1" thickBot="1">
      <c r="A24" s="163" t="s">
        <v>1316</v>
      </c>
      <c r="B24" s="149" t="s">
        <v>274</v>
      </c>
      <c r="C24" s="150"/>
      <c r="D24" s="106" t="s">
        <v>21</v>
      </c>
      <c r="E24" s="106" t="s">
        <v>275</v>
      </c>
      <c r="F24" s="107" t="s">
        <v>22</v>
      </c>
      <c r="G24" s="107" t="s">
        <v>23</v>
      </c>
      <c r="H24" s="107" t="s">
        <v>24</v>
      </c>
      <c r="I24" s="107" t="s">
        <v>25</v>
      </c>
      <c r="J24" s="108" t="s">
        <v>26</v>
      </c>
      <c r="K24" s="197" t="s">
        <v>27</v>
      </c>
      <c r="L24" s="198"/>
      <c r="M24" s="198"/>
      <c r="N24" s="198"/>
      <c r="O24" s="198"/>
      <c r="P24" s="199"/>
      <c r="Q24" s="200" t="s">
        <v>529</v>
      </c>
      <c r="R24" s="198"/>
      <c r="S24" s="198"/>
      <c r="T24" s="198"/>
      <c r="U24" s="198"/>
      <c r="V24" s="201"/>
      <c r="W24" s="100"/>
    </row>
    <row r="25" spans="1:35" ht="38.25" customHeight="1" thickTop="1">
      <c r="A25" s="164">
        <v>21</v>
      </c>
      <c r="B25" s="109" t="s">
        <v>28</v>
      </c>
      <c r="C25" s="152">
        <v>1</v>
      </c>
      <c r="D25" s="110" t="s">
        <v>277</v>
      </c>
      <c r="E25" s="111" t="s">
        <v>278</v>
      </c>
      <c r="F25" s="111" t="s">
        <v>62</v>
      </c>
      <c r="G25" s="111" t="s">
        <v>30</v>
      </c>
      <c r="H25" s="111">
        <v>22</v>
      </c>
      <c r="I25" s="111" t="s">
        <v>214</v>
      </c>
      <c r="J25" s="112" t="s">
        <v>247</v>
      </c>
      <c r="K25" s="113" t="s">
        <v>33</v>
      </c>
      <c r="L25" s="114" t="s">
        <v>34</v>
      </c>
      <c r="M25" s="115" t="s">
        <v>35</v>
      </c>
      <c r="N25" s="114" t="s">
        <v>113</v>
      </c>
      <c r="O25" s="115" t="s">
        <v>35</v>
      </c>
      <c r="P25" s="116" t="s">
        <v>50</v>
      </c>
      <c r="Q25" s="117" t="s">
        <v>33</v>
      </c>
      <c r="R25" s="118" t="s">
        <v>38</v>
      </c>
      <c r="S25" s="119" t="s">
        <v>35</v>
      </c>
      <c r="T25" s="118" t="s">
        <v>51</v>
      </c>
      <c r="U25" s="119" t="s">
        <v>35</v>
      </c>
      <c r="V25" s="120" t="s">
        <v>82</v>
      </c>
      <c r="X25" s="153"/>
      <c r="Y25" s="196"/>
      <c r="Z25" s="196"/>
      <c r="AA25" s="196"/>
      <c r="AB25" s="196"/>
      <c r="AC25" s="147"/>
      <c r="AE25" s="154"/>
      <c r="AH25" s="154"/>
      <c r="AI25" s="154"/>
    </row>
    <row r="26" spans="1:34" ht="38.25" customHeight="1">
      <c r="A26" s="165">
        <v>22</v>
      </c>
      <c r="B26" s="121" t="s">
        <v>28</v>
      </c>
      <c r="C26" s="155">
        <v>2</v>
      </c>
      <c r="D26" s="110" t="s">
        <v>533</v>
      </c>
      <c r="E26" s="122" t="s">
        <v>534</v>
      </c>
      <c r="F26" s="122" t="s">
        <v>62</v>
      </c>
      <c r="G26" s="122" t="s">
        <v>30</v>
      </c>
      <c r="H26" s="122">
        <v>22</v>
      </c>
      <c r="I26" s="122" t="s">
        <v>31</v>
      </c>
      <c r="J26" s="123" t="s">
        <v>535</v>
      </c>
      <c r="K26" s="124" t="s">
        <v>33</v>
      </c>
      <c r="L26" s="114" t="s">
        <v>42</v>
      </c>
      <c r="M26" s="115" t="s">
        <v>35</v>
      </c>
      <c r="N26" s="114" t="s">
        <v>146</v>
      </c>
      <c r="O26" s="115" t="s">
        <v>35</v>
      </c>
      <c r="P26" s="116" t="s">
        <v>39</v>
      </c>
      <c r="Q26" s="122" t="s">
        <v>33</v>
      </c>
      <c r="R26" s="118" t="s">
        <v>38</v>
      </c>
      <c r="S26" s="119" t="s">
        <v>35</v>
      </c>
      <c r="T26" s="118" t="s">
        <v>46</v>
      </c>
      <c r="U26" s="119" t="s">
        <v>35</v>
      </c>
      <c r="V26" s="120" t="s">
        <v>84</v>
      </c>
      <c r="Y26" s="156"/>
      <c r="Z26" s="156"/>
      <c r="AA26" s="156"/>
      <c r="AB26" s="156"/>
      <c r="AC26" s="156"/>
      <c r="AE26" s="154"/>
      <c r="AH26" s="154"/>
    </row>
    <row r="27" spans="1:34" ht="38.25" customHeight="1">
      <c r="A27" s="165">
        <v>23</v>
      </c>
      <c r="B27" s="121" t="s">
        <v>28</v>
      </c>
      <c r="C27" s="155">
        <v>3</v>
      </c>
      <c r="D27" s="110" t="s">
        <v>378</v>
      </c>
      <c r="E27" s="122" t="s">
        <v>379</v>
      </c>
      <c r="F27" s="122" t="s">
        <v>62</v>
      </c>
      <c r="G27" s="122" t="s">
        <v>30</v>
      </c>
      <c r="H27" s="122">
        <v>22</v>
      </c>
      <c r="I27" s="122" t="s">
        <v>31</v>
      </c>
      <c r="J27" s="123" t="s">
        <v>196</v>
      </c>
      <c r="K27" s="124" t="s">
        <v>33</v>
      </c>
      <c r="L27" s="114" t="s">
        <v>42</v>
      </c>
      <c r="M27" s="115" t="s">
        <v>35</v>
      </c>
      <c r="N27" s="114" t="s">
        <v>128</v>
      </c>
      <c r="O27" s="115" t="s">
        <v>35</v>
      </c>
      <c r="P27" s="116" t="s">
        <v>34</v>
      </c>
      <c r="Q27" s="122" t="s">
        <v>33</v>
      </c>
      <c r="R27" s="118" t="s">
        <v>38</v>
      </c>
      <c r="S27" s="119" t="s">
        <v>35</v>
      </c>
      <c r="T27" s="118" t="s">
        <v>46</v>
      </c>
      <c r="U27" s="119" t="s">
        <v>35</v>
      </c>
      <c r="V27" s="120" t="s">
        <v>66</v>
      </c>
      <c r="X27" s="153"/>
      <c r="Y27" s="196"/>
      <c r="Z27" s="196"/>
      <c r="AA27" s="196"/>
      <c r="AB27" s="196"/>
      <c r="AC27" s="147"/>
      <c r="AE27" s="154"/>
      <c r="AH27" s="154"/>
    </row>
    <row r="28" spans="1:34" ht="38.25" customHeight="1">
      <c r="A28" s="165">
        <v>24</v>
      </c>
      <c r="B28" s="121" t="s">
        <v>70</v>
      </c>
      <c r="C28" s="155">
        <v>4</v>
      </c>
      <c r="D28" s="110" t="s">
        <v>279</v>
      </c>
      <c r="E28" s="122" t="s">
        <v>280</v>
      </c>
      <c r="F28" s="122" t="s">
        <v>62</v>
      </c>
      <c r="G28" s="122" t="s">
        <v>30</v>
      </c>
      <c r="H28" s="122">
        <v>22</v>
      </c>
      <c r="I28" s="122" t="s">
        <v>57</v>
      </c>
      <c r="J28" s="123" t="s">
        <v>149</v>
      </c>
      <c r="K28" s="124" t="s">
        <v>33</v>
      </c>
      <c r="L28" s="125" t="s">
        <v>74</v>
      </c>
      <c r="M28" s="115" t="s">
        <v>35</v>
      </c>
      <c r="N28" s="125" t="s">
        <v>36</v>
      </c>
      <c r="O28" s="115" t="s">
        <v>35</v>
      </c>
      <c r="P28" s="126" t="s">
        <v>50</v>
      </c>
      <c r="Q28" s="122" t="s">
        <v>33</v>
      </c>
      <c r="R28" s="118" t="s">
        <v>38</v>
      </c>
      <c r="S28" s="119" t="s">
        <v>35</v>
      </c>
      <c r="T28" s="118" t="s">
        <v>146</v>
      </c>
      <c r="U28" s="119" t="s">
        <v>35</v>
      </c>
      <c r="V28" s="120" t="s">
        <v>78</v>
      </c>
      <c r="Y28" s="156"/>
      <c r="Z28" s="156"/>
      <c r="AA28" s="156"/>
      <c r="AB28" s="156"/>
      <c r="AC28" s="156"/>
      <c r="AE28" s="154"/>
      <c r="AH28" s="154"/>
    </row>
    <row r="29" spans="1:34" ht="38.25" customHeight="1">
      <c r="A29" s="165">
        <v>25</v>
      </c>
      <c r="B29" s="121" t="s">
        <v>28</v>
      </c>
      <c r="C29" s="155">
        <v>5</v>
      </c>
      <c r="D29" s="110" t="s">
        <v>281</v>
      </c>
      <c r="E29" s="122" t="s">
        <v>282</v>
      </c>
      <c r="F29" s="122" t="s">
        <v>62</v>
      </c>
      <c r="G29" s="122" t="s">
        <v>30</v>
      </c>
      <c r="H29" s="122">
        <v>22</v>
      </c>
      <c r="I29" s="122" t="s">
        <v>57</v>
      </c>
      <c r="J29" s="123" t="s">
        <v>149</v>
      </c>
      <c r="K29" s="124" t="s">
        <v>33</v>
      </c>
      <c r="L29" s="114" t="s">
        <v>74</v>
      </c>
      <c r="M29" s="115" t="s">
        <v>35</v>
      </c>
      <c r="N29" s="114" t="s">
        <v>50</v>
      </c>
      <c r="O29" s="115" t="s">
        <v>35</v>
      </c>
      <c r="P29" s="116" t="s">
        <v>118</v>
      </c>
      <c r="Q29" s="122" t="s">
        <v>33</v>
      </c>
      <c r="R29" s="118" t="s">
        <v>38</v>
      </c>
      <c r="S29" s="119" t="s">
        <v>35</v>
      </c>
      <c r="T29" s="118" t="s">
        <v>146</v>
      </c>
      <c r="U29" s="119" t="s">
        <v>35</v>
      </c>
      <c r="V29" s="120" t="s">
        <v>124</v>
      </c>
      <c r="X29" s="153"/>
      <c r="Y29" s="196"/>
      <c r="Z29" s="196"/>
      <c r="AA29" s="196"/>
      <c r="AB29" s="196"/>
      <c r="AC29" s="147"/>
      <c r="AE29" s="154"/>
      <c r="AH29" s="154"/>
    </row>
    <row r="30" spans="1:34" ht="38.25" customHeight="1">
      <c r="A30" s="165">
        <v>26</v>
      </c>
      <c r="B30" s="121" t="s">
        <v>28</v>
      </c>
      <c r="C30" s="155">
        <v>6</v>
      </c>
      <c r="D30" s="110" t="s">
        <v>536</v>
      </c>
      <c r="E30" s="122" t="s">
        <v>537</v>
      </c>
      <c r="F30" s="122" t="s">
        <v>62</v>
      </c>
      <c r="G30" s="122" t="s">
        <v>155</v>
      </c>
      <c r="H30" s="122">
        <v>22</v>
      </c>
      <c r="I30" s="122" t="s">
        <v>123</v>
      </c>
      <c r="J30" s="123" t="s">
        <v>538</v>
      </c>
      <c r="K30" s="124" t="s">
        <v>33</v>
      </c>
      <c r="L30" s="114" t="s">
        <v>42</v>
      </c>
      <c r="M30" s="115" t="s">
        <v>35</v>
      </c>
      <c r="N30" s="114" t="s">
        <v>91</v>
      </c>
      <c r="O30" s="115" t="s">
        <v>35</v>
      </c>
      <c r="P30" s="116" t="s">
        <v>202</v>
      </c>
      <c r="Q30" s="122" t="s">
        <v>33</v>
      </c>
      <c r="R30" s="118" t="s">
        <v>38</v>
      </c>
      <c r="S30" s="119" t="s">
        <v>35</v>
      </c>
      <c r="T30" s="118" t="s">
        <v>46</v>
      </c>
      <c r="U30" s="119" t="s">
        <v>35</v>
      </c>
      <c r="V30" s="120" t="s">
        <v>97</v>
      </c>
      <c r="Y30" s="156"/>
      <c r="Z30" s="156"/>
      <c r="AA30" s="156"/>
      <c r="AB30" s="156"/>
      <c r="AC30" s="156"/>
      <c r="AE30" s="154"/>
      <c r="AH30" s="154"/>
    </row>
    <row r="31" spans="1:34" ht="38.25" customHeight="1">
      <c r="A31" s="165">
        <v>27</v>
      </c>
      <c r="B31" s="121" t="s">
        <v>28</v>
      </c>
      <c r="C31" s="155">
        <v>7</v>
      </c>
      <c r="D31" s="110" t="s">
        <v>539</v>
      </c>
      <c r="E31" s="122" t="s">
        <v>540</v>
      </c>
      <c r="F31" s="122" t="s">
        <v>808</v>
      </c>
      <c r="G31" s="122" t="s">
        <v>30</v>
      </c>
      <c r="H31" s="122">
        <v>21</v>
      </c>
      <c r="I31" s="122" t="s">
        <v>31</v>
      </c>
      <c r="J31" s="123" t="s">
        <v>377</v>
      </c>
      <c r="K31" s="124" t="s">
        <v>33</v>
      </c>
      <c r="L31" s="114" t="s">
        <v>34</v>
      </c>
      <c r="M31" s="115" t="s">
        <v>35</v>
      </c>
      <c r="N31" s="114" t="s">
        <v>50</v>
      </c>
      <c r="O31" s="115" t="s">
        <v>35</v>
      </c>
      <c r="P31" s="116" t="s">
        <v>75</v>
      </c>
      <c r="Q31" s="122" t="s">
        <v>33</v>
      </c>
      <c r="R31" s="118" t="s">
        <v>38</v>
      </c>
      <c r="S31" s="119" t="s">
        <v>35</v>
      </c>
      <c r="T31" s="118" t="s">
        <v>46</v>
      </c>
      <c r="U31" s="119" t="s">
        <v>35</v>
      </c>
      <c r="V31" s="120" t="s">
        <v>60</v>
      </c>
      <c r="X31" s="153"/>
      <c r="Y31" s="196"/>
      <c r="Z31" s="196"/>
      <c r="AA31" s="196"/>
      <c r="AB31" s="196"/>
      <c r="AC31" s="147"/>
      <c r="AE31" s="154"/>
      <c r="AH31" s="154"/>
    </row>
    <row r="32" spans="1:34" ht="38.25" customHeight="1">
      <c r="A32" s="165">
        <v>28</v>
      </c>
      <c r="B32" s="121" t="s">
        <v>28</v>
      </c>
      <c r="C32" s="155">
        <v>8</v>
      </c>
      <c r="D32" s="110" t="s">
        <v>809</v>
      </c>
      <c r="E32" s="122" t="s">
        <v>810</v>
      </c>
      <c r="F32" s="122" t="s">
        <v>808</v>
      </c>
      <c r="G32" s="122" t="s">
        <v>30</v>
      </c>
      <c r="H32" s="122">
        <v>21</v>
      </c>
      <c r="I32" s="122" t="s">
        <v>151</v>
      </c>
      <c r="J32" s="123" t="s">
        <v>811</v>
      </c>
      <c r="K32" s="124" t="s">
        <v>33</v>
      </c>
      <c r="L32" s="114" t="s">
        <v>42</v>
      </c>
      <c r="M32" s="115" t="s">
        <v>35</v>
      </c>
      <c r="N32" s="114" t="s">
        <v>103</v>
      </c>
      <c r="O32" s="115" t="s">
        <v>35</v>
      </c>
      <c r="P32" s="116" t="s">
        <v>168</v>
      </c>
      <c r="Q32" s="122" t="s">
        <v>33</v>
      </c>
      <c r="R32" s="118" t="s">
        <v>38</v>
      </c>
      <c r="S32" s="119" t="s">
        <v>35</v>
      </c>
      <c r="T32" s="118" t="s">
        <v>39</v>
      </c>
      <c r="U32" s="119" t="s">
        <v>35</v>
      </c>
      <c r="V32" s="120" t="s">
        <v>188</v>
      </c>
      <c r="Y32" s="156"/>
      <c r="Z32" s="156"/>
      <c r="AA32" s="156"/>
      <c r="AB32" s="156"/>
      <c r="AC32" s="156"/>
      <c r="AE32" s="154"/>
      <c r="AH32" s="154"/>
    </row>
    <row r="33" spans="1:34" ht="38.25" customHeight="1">
      <c r="A33" s="165">
        <v>29</v>
      </c>
      <c r="B33" s="121" t="s">
        <v>28</v>
      </c>
      <c r="C33" s="155">
        <v>9</v>
      </c>
      <c r="D33" s="110" t="s">
        <v>541</v>
      </c>
      <c r="E33" s="122" t="s">
        <v>542</v>
      </c>
      <c r="F33" s="122" t="s">
        <v>808</v>
      </c>
      <c r="G33" s="122" t="s">
        <v>30</v>
      </c>
      <c r="H33" s="122">
        <v>20</v>
      </c>
      <c r="I33" s="122" t="s">
        <v>143</v>
      </c>
      <c r="J33" s="123" t="s">
        <v>178</v>
      </c>
      <c r="K33" s="124" t="s">
        <v>33</v>
      </c>
      <c r="L33" s="114" t="s">
        <v>34</v>
      </c>
      <c r="M33" s="115" t="s">
        <v>35</v>
      </c>
      <c r="N33" s="114" t="s">
        <v>85</v>
      </c>
      <c r="O33" s="115" t="s">
        <v>35</v>
      </c>
      <c r="P33" s="116" t="s">
        <v>237</v>
      </c>
      <c r="Q33" s="122" t="s">
        <v>33</v>
      </c>
      <c r="R33" s="118" t="s">
        <v>38</v>
      </c>
      <c r="S33" s="119" t="s">
        <v>35</v>
      </c>
      <c r="T33" s="118" t="s">
        <v>46</v>
      </c>
      <c r="U33" s="119" t="s">
        <v>35</v>
      </c>
      <c r="V33" s="120" t="s">
        <v>111</v>
      </c>
      <c r="Y33" s="156"/>
      <c r="Z33" s="156"/>
      <c r="AA33" s="156"/>
      <c r="AB33" s="156"/>
      <c r="AC33" s="156"/>
      <c r="AE33" s="154"/>
      <c r="AH33" s="154"/>
    </row>
    <row r="34" spans="1:34" ht="38.25" customHeight="1">
      <c r="A34" s="165">
        <v>30</v>
      </c>
      <c r="B34" s="121" t="s">
        <v>28</v>
      </c>
      <c r="C34" s="155">
        <v>10</v>
      </c>
      <c r="D34" s="110" t="s">
        <v>380</v>
      </c>
      <c r="E34" s="122" t="s">
        <v>381</v>
      </c>
      <c r="F34" s="122" t="s">
        <v>808</v>
      </c>
      <c r="G34" s="122" t="s">
        <v>30</v>
      </c>
      <c r="H34" s="122">
        <v>21</v>
      </c>
      <c r="I34" s="122" t="s">
        <v>166</v>
      </c>
      <c r="J34" s="123" t="s">
        <v>341</v>
      </c>
      <c r="K34" s="124" t="s">
        <v>33</v>
      </c>
      <c r="L34" s="114" t="s">
        <v>34</v>
      </c>
      <c r="M34" s="115" t="s">
        <v>35</v>
      </c>
      <c r="N34" s="114" t="s">
        <v>53</v>
      </c>
      <c r="O34" s="115" t="s">
        <v>35</v>
      </c>
      <c r="P34" s="116" t="s">
        <v>53</v>
      </c>
      <c r="Q34" s="122" t="s">
        <v>33</v>
      </c>
      <c r="R34" s="118" t="s">
        <v>38</v>
      </c>
      <c r="S34" s="119" t="s">
        <v>35</v>
      </c>
      <c r="T34" s="118" t="s">
        <v>46</v>
      </c>
      <c r="U34" s="119" t="s">
        <v>35</v>
      </c>
      <c r="V34" s="120" t="s">
        <v>107</v>
      </c>
      <c r="X34" s="153"/>
      <c r="Y34" s="196"/>
      <c r="Z34" s="196"/>
      <c r="AA34" s="196"/>
      <c r="AB34" s="196"/>
      <c r="AC34" s="196"/>
      <c r="AE34" s="154"/>
      <c r="AH34" s="154"/>
    </row>
    <row r="35" spans="1:34" ht="38.25" customHeight="1">
      <c r="A35" s="165">
        <v>31</v>
      </c>
      <c r="B35" s="121" t="s">
        <v>28</v>
      </c>
      <c r="C35" s="155">
        <v>11</v>
      </c>
      <c r="D35" s="110" t="s">
        <v>543</v>
      </c>
      <c r="E35" s="122" t="s">
        <v>544</v>
      </c>
      <c r="F35" s="122" t="s">
        <v>808</v>
      </c>
      <c r="G35" s="122" t="s">
        <v>30</v>
      </c>
      <c r="H35" s="122">
        <v>21</v>
      </c>
      <c r="I35" s="122" t="s">
        <v>96</v>
      </c>
      <c r="J35" s="123" t="s">
        <v>545</v>
      </c>
      <c r="K35" s="124" t="s">
        <v>33</v>
      </c>
      <c r="L35" s="114" t="s">
        <v>42</v>
      </c>
      <c r="M35" s="115" t="s">
        <v>35</v>
      </c>
      <c r="N35" s="114" t="s">
        <v>39</v>
      </c>
      <c r="O35" s="115" t="s">
        <v>35</v>
      </c>
      <c r="P35" s="116" t="s">
        <v>141</v>
      </c>
      <c r="Q35" s="122" t="s">
        <v>33</v>
      </c>
      <c r="R35" s="118" t="s">
        <v>38</v>
      </c>
      <c r="S35" s="119" t="s">
        <v>35</v>
      </c>
      <c r="T35" s="118" t="s">
        <v>46</v>
      </c>
      <c r="U35" s="119" t="s">
        <v>35</v>
      </c>
      <c r="V35" s="120" t="s">
        <v>74</v>
      </c>
      <c r="X35" s="153"/>
      <c r="Y35" s="196"/>
      <c r="Z35" s="196"/>
      <c r="AA35" s="196"/>
      <c r="AB35" s="196"/>
      <c r="AC35" s="196"/>
      <c r="AE35" s="154"/>
      <c r="AH35" s="154"/>
    </row>
    <row r="36" spans="1:34" ht="38.25" customHeight="1">
      <c r="A36" s="165">
        <v>32</v>
      </c>
      <c r="B36" s="121" t="s">
        <v>28</v>
      </c>
      <c r="C36" s="155">
        <v>12</v>
      </c>
      <c r="D36" s="110" t="s">
        <v>812</v>
      </c>
      <c r="E36" s="122" t="s">
        <v>813</v>
      </c>
      <c r="F36" s="122" t="s">
        <v>29</v>
      </c>
      <c r="G36" s="122" t="s">
        <v>30</v>
      </c>
      <c r="H36" s="122">
        <v>19</v>
      </c>
      <c r="I36" s="122" t="s">
        <v>340</v>
      </c>
      <c r="J36" s="123" t="s">
        <v>814</v>
      </c>
      <c r="K36" s="124" t="s">
        <v>33</v>
      </c>
      <c r="L36" s="114" t="s">
        <v>34</v>
      </c>
      <c r="M36" s="115" t="s">
        <v>35</v>
      </c>
      <c r="N36" s="114" t="s">
        <v>84</v>
      </c>
      <c r="O36" s="115" t="s">
        <v>35</v>
      </c>
      <c r="P36" s="116" t="s">
        <v>67</v>
      </c>
      <c r="Q36" s="122" t="s">
        <v>33</v>
      </c>
      <c r="R36" s="118" t="s">
        <v>38</v>
      </c>
      <c r="S36" s="119" t="s">
        <v>35</v>
      </c>
      <c r="T36" s="118" t="s">
        <v>55</v>
      </c>
      <c r="U36" s="119" t="s">
        <v>35</v>
      </c>
      <c r="V36" s="120" t="s">
        <v>107</v>
      </c>
      <c r="X36" s="153"/>
      <c r="Y36" s="196"/>
      <c r="Z36" s="196"/>
      <c r="AA36" s="196"/>
      <c r="AB36" s="196"/>
      <c r="AC36" s="196"/>
      <c r="AE36" s="154"/>
      <c r="AH36" s="154"/>
    </row>
    <row r="37" spans="1:34" ht="38.25" customHeight="1">
      <c r="A37" s="165">
        <v>33</v>
      </c>
      <c r="B37" s="121" t="s">
        <v>28</v>
      </c>
      <c r="C37" s="155">
        <v>13</v>
      </c>
      <c r="D37" s="110" t="s">
        <v>815</v>
      </c>
      <c r="E37" s="122" t="s">
        <v>816</v>
      </c>
      <c r="F37" s="122" t="s">
        <v>29</v>
      </c>
      <c r="G37" s="122" t="s">
        <v>817</v>
      </c>
      <c r="H37" s="122">
        <v>20</v>
      </c>
      <c r="I37" s="122" t="s">
        <v>108</v>
      </c>
      <c r="J37" s="123" t="s">
        <v>233</v>
      </c>
      <c r="K37" s="124" t="s">
        <v>33</v>
      </c>
      <c r="L37" s="114" t="s">
        <v>42</v>
      </c>
      <c r="M37" s="115" t="s">
        <v>35</v>
      </c>
      <c r="N37" s="114" t="s">
        <v>64</v>
      </c>
      <c r="O37" s="115" t="s">
        <v>35</v>
      </c>
      <c r="P37" s="116" t="s">
        <v>120</v>
      </c>
      <c r="Q37" s="122" t="s">
        <v>33</v>
      </c>
      <c r="R37" s="118" t="s">
        <v>38</v>
      </c>
      <c r="S37" s="119" t="s">
        <v>35</v>
      </c>
      <c r="T37" s="118" t="s">
        <v>46</v>
      </c>
      <c r="U37" s="119" t="s">
        <v>35</v>
      </c>
      <c r="V37" s="120" t="s">
        <v>87</v>
      </c>
      <c r="X37" s="153"/>
      <c r="Y37" s="196"/>
      <c r="Z37" s="196"/>
      <c r="AA37" s="196"/>
      <c r="AB37" s="196"/>
      <c r="AC37" s="196"/>
      <c r="AE37" s="154"/>
      <c r="AH37" s="154"/>
    </row>
    <row r="38" spans="1:34" ht="38.25" customHeight="1">
      <c r="A38" s="165">
        <v>34</v>
      </c>
      <c r="B38" s="121" t="s">
        <v>28</v>
      </c>
      <c r="C38" s="155">
        <v>14</v>
      </c>
      <c r="D38" s="110" t="s">
        <v>546</v>
      </c>
      <c r="E38" s="122" t="s">
        <v>547</v>
      </c>
      <c r="F38" s="122" t="s">
        <v>29</v>
      </c>
      <c r="G38" s="122" t="s">
        <v>30</v>
      </c>
      <c r="H38" s="122">
        <v>20</v>
      </c>
      <c r="I38" s="122" t="s">
        <v>57</v>
      </c>
      <c r="J38" s="123" t="s">
        <v>212</v>
      </c>
      <c r="K38" s="124" t="s">
        <v>33</v>
      </c>
      <c r="L38" s="114" t="s">
        <v>34</v>
      </c>
      <c r="M38" s="115" t="s">
        <v>35</v>
      </c>
      <c r="N38" s="114" t="s">
        <v>43</v>
      </c>
      <c r="O38" s="115" t="s">
        <v>35</v>
      </c>
      <c r="P38" s="116" t="s">
        <v>82</v>
      </c>
      <c r="Q38" s="122" t="s">
        <v>33</v>
      </c>
      <c r="R38" s="118"/>
      <c r="S38" s="119" t="s">
        <v>35</v>
      </c>
      <c r="T38" s="118"/>
      <c r="U38" s="119" t="s">
        <v>35</v>
      </c>
      <c r="V38" s="120"/>
      <c r="X38" s="153"/>
      <c r="Y38" s="157"/>
      <c r="Z38" s="157"/>
      <c r="AA38" s="157"/>
      <c r="AB38" s="157"/>
      <c r="AC38" s="157"/>
      <c r="AE38" s="154"/>
      <c r="AH38" s="154"/>
    </row>
    <row r="39" spans="1:34" ht="38.25" customHeight="1">
      <c r="A39" s="165">
        <v>35</v>
      </c>
      <c r="B39" s="121" t="s">
        <v>28</v>
      </c>
      <c r="C39" s="155">
        <v>15</v>
      </c>
      <c r="D39" s="110" t="s">
        <v>818</v>
      </c>
      <c r="E39" s="122" t="s">
        <v>819</v>
      </c>
      <c r="F39" s="122" t="s">
        <v>38</v>
      </c>
      <c r="G39" s="122" t="s">
        <v>30</v>
      </c>
      <c r="H39" s="122">
        <v>19</v>
      </c>
      <c r="I39" s="122" t="s">
        <v>41</v>
      </c>
      <c r="J39" s="123" t="s">
        <v>223</v>
      </c>
      <c r="K39" s="124" t="s">
        <v>33</v>
      </c>
      <c r="L39" s="114" t="s">
        <v>42</v>
      </c>
      <c r="M39" s="115" t="s">
        <v>35</v>
      </c>
      <c r="N39" s="114" t="s">
        <v>36</v>
      </c>
      <c r="O39" s="115" t="s">
        <v>35</v>
      </c>
      <c r="P39" s="116" t="s">
        <v>164</v>
      </c>
      <c r="Q39" s="122" t="s">
        <v>33</v>
      </c>
      <c r="R39" s="118" t="s">
        <v>38</v>
      </c>
      <c r="S39" s="119" t="s">
        <v>35</v>
      </c>
      <c r="T39" s="118" t="s">
        <v>55</v>
      </c>
      <c r="U39" s="119" t="s">
        <v>35</v>
      </c>
      <c r="V39" s="120" t="s">
        <v>37</v>
      </c>
      <c r="AE39" s="154"/>
      <c r="AH39" s="154"/>
    </row>
    <row r="40" spans="1:34" ht="38.25" customHeight="1" thickBot="1">
      <c r="A40" s="166">
        <v>36</v>
      </c>
      <c r="B40" s="127" t="s">
        <v>28</v>
      </c>
      <c r="C40" s="159">
        <v>16</v>
      </c>
      <c r="D40" s="128" t="s">
        <v>820</v>
      </c>
      <c r="E40" s="129" t="s">
        <v>821</v>
      </c>
      <c r="F40" s="129" t="s">
        <v>38</v>
      </c>
      <c r="G40" s="129" t="s">
        <v>30</v>
      </c>
      <c r="H40" s="129">
        <v>18</v>
      </c>
      <c r="I40" s="129" t="s">
        <v>57</v>
      </c>
      <c r="J40" s="130" t="s">
        <v>491</v>
      </c>
      <c r="K40" s="131" t="s">
        <v>33</v>
      </c>
      <c r="L40" s="132" t="s">
        <v>79</v>
      </c>
      <c r="M40" s="133" t="s">
        <v>35</v>
      </c>
      <c r="N40" s="132" t="s">
        <v>72</v>
      </c>
      <c r="O40" s="133" t="s">
        <v>35</v>
      </c>
      <c r="P40" s="134" t="s">
        <v>235</v>
      </c>
      <c r="Q40" s="135" t="s">
        <v>33</v>
      </c>
      <c r="R40" s="136" t="s">
        <v>38</v>
      </c>
      <c r="S40" s="137" t="s">
        <v>35</v>
      </c>
      <c r="T40" s="136" t="s">
        <v>51</v>
      </c>
      <c r="U40" s="137" t="s">
        <v>35</v>
      </c>
      <c r="V40" s="138" t="s">
        <v>50</v>
      </c>
      <c r="AE40" s="154"/>
      <c r="AH40" s="154"/>
    </row>
    <row r="41" spans="1:30" s="142" customFormat="1" ht="48.75" customHeight="1">
      <c r="A41" s="161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40"/>
      <c r="Y41" s="140"/>
      <c r="Z41" s="140"/>
      <c r="AA41" s="140"/>
      <c r="AB41" s="140"/>
      <c r="AC41" s="140"/>
      <c r="AD41" s="141"/>
    </row>
    <row r="42" spans="4:31" ht="35.25" customHeight="1" thickBot="1">
      <c r="D42" s="101" t="s">
        <v>19</v>
      </c>
      <c r="E42" s="195" t="s">
        <v>283</v>
      </c>
      <c r="F42" s="195"/>
      <c r="G42" s="195"/>
      <c r="H42" s="195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X42" s="143"/>
      <c r="Y42" s="143"/>
      <c r="Z42" s="143"/>
      <c r="AA42" s="143"/>
      <c r="AB42" s="143"/>
      <c r="AC42" s="144"/>
      <c r="AE42" s="145"/>
    </row>
    <row r="43" spans="1:30" s="103" customFormat="1" ht="38.25" customHeight="1" thickBot="1">
      <c r="A43" s="162"/>
      <c r="B43" s="103" t="s">
        <v>284</v>
      </c>
      <c r="C43" s="103" t="s">
        <v>822</v>
      </c>
      <c r="D43" s="104" t="s">
        <v>284</v>
      </c>
      <c r="E43" s="103" t="s">
        <v>550</v>
      </c>
      <c r="F43" s="103" t="s">
        <v>548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5"/>
      <c r="Q43" s="105"/>
      <c r="R43" s="105"/>
      <c r="S43" s="105"/>
      <c r="T43" s="105"/>
      <c r="U43" s="105"/>
      <c r="V43" s="100"/>
      <c r="W43" s="100"/>
      <c r="X43" s="146"/>
      <c r="Y43" s="196"/>
      <c r="Z43" s="196"/>
      <c r="AA43" s="196"/>
      <c r="AB43" s="196"/>
      <c r="AC43" s="147"/>
      <c r="AD43" s="148"/>
    </row>
    <row r="44" spans="1:23" s="151" customFormat="1" ht="27.75" customHeight="1" thickBot="1">
      <c r="A44" s="163" t="s">
        <v>1316</v>
      </c>
      <c r="B44" s="149" t="s">
        <v>274</v>
      </c>
      <c r="C44" s="150"/>
      <c r="D44" s="106" t="s">
        <v>21</v>
      </c>
      <c r="E44" s="106" t="s">
        <v>275</v>
      </c>
      <c r="F44" s="107" t="s">
        <v>22</v>
      </c>
      <c r="G44" s="107" t="s">
        <v>23</v>
      </c>
      <c r="H44" s="107" t="s">
        <v>24</v>
      </c>
      <c r="I44" s="107" t="s">
        <v>25</v>
      </c>
      <c r="J44" s="108" t="s">
        <v>26</v>
      </c>
      <c r="K44" s="197" t="s">
        <v>27</v>
      </c>
      <c r="L44" s="198"/>
      <c r="M44" s="198"/>
      <c r="N44" s="198"/>
      <c r="O44" s="198"/>
      <c r="P44" s="199"/>
      <c r="Q44" s="200" t="s">
        <v>529</v>
      </c>
      <c r="R44" s="198"/>
      <c r="S44" s="198"/>
      <c r="T44" s="198"/>
      <c r="U44" s="198"/>
      <c r="V44" s="201"/>
      <c r="W44" s="100"/>
    </row>
    <row r="45" spans="1:35" ht="38.25" customHeight="1" thickTop="1">
      <c r="A45" s="164">
        <v>41</v>
      </c>
      <c r="B45" s="109" t="s">
        <v>28</v>
      </c>
      <c r="C45" s="152">
        <v>1</v>
      </c>
      <c r="D45" s="110" t="s">
        <v>549</v>
      </c>
      <c r="E45" s="111" t="s">
        <v>285</v>
      </c>
      <c r="F45" s="111" t="s">
        <v>62</v>
      </c>
      <c r="G45" s="111" t="s">
        <v>30</v>
      </c>
      <c r="H45" s="111">
        <v>21</v>
      </c>
      <c r="I45" s="111" t="s">
        <v>100</v>
      </c>
      <c r="J45" s="112" t="s">
        <v>147</v>
      </c>
      <c r="K45" s="113" t="s">
        <v>33</v>
      </c>
      <c r="L45" s="114" t="s">
        <v>42</v>
      </c>
      <c r="M45" s="115" t="s">
        <v>35</v>
      </c>
      <c r="N45" s="114" t="s">
        <v>51</v>
      </c>
      <c r="O45" s="115" t="s">
        <v>35</v>
      </c>
      <c r="P45" s="116" t="s">
        <v>116</v>
      </c>
      <c r="Q45" s="117" t="s">
        <v>33</v>
      </c>
      <c r="R45" s="118" t="s">
        <v>38</v>
      </c>
      <c r="S45" s="119" t="s">
        <v>35</v>
      </c>
      <c r="T45" s="118" t="s">
        <v>55</v>
      </c>
      <c r="U45" s="119" t="s">
        <v>35</v>
      </c>
      <c r="V45" s="120" t="s">
        <v>148</v>
      </c>
      <c r="X45" s="153"/>
      <c r="Y45" s="196"/>
      <c r="Z45" s="196"/>
      <c r="AA45" s="196"/>
      <c r="AB45" s="196"/>
      <c r="AC45" s="147"/>
      <c r="AE45" s="154"/>
      <c r="AH45" s="154"/>
      <c r="AI45" s="154"/>
    </row>
    <row r="46" spans="1:34" ht="38.25" customHeight="1">
      <c r="A46" s="165">
        <v>42</v>
      </c>
      <c r="B46" s="121" t="s">
        <v>70</v>
      </c>
      <c r="C46" s="155">
        <v>2</v>
      </c>
      <c r="D46" s="110" t="s">
        <v>550</v>
      </c>
      <c r="E46" s="122" t="s">
        <v>286</v>
      </c>
      <c r="F46" s="122" t="s">
        <v>62</v>
      </c>
      <c r="G46" s="122" t="s">
        <v>30</v>
      </c>
      <c r="H46" s="122">
        <v>22</v>
      </c>
      <c r="I46" s="122" t="s">
        <v>242</v>
      </c>
      <c r="J46" s="123" t="s">
        <v>287</v>
      </c>
      <c r="K46" s="124" t="s">
        <v>33</v>
      </c>
      <c r="L46" s="114" t="s">
        <v>34</v>
      </c>
      <c r="M46" s="115" t="s">
        <v>35</v>
      </c>
      <c r="N46" s="114" t="s">
        <v>72</v>
      </c>
      <c r="O46" s="115" t="s">
        <v>35</v>
      </c>
      <c r="P46" s="116" t="s">
        <v>146</v>
      </c>
      <c r="Q46" s="122" t="s">
        <v>33</v>
      </c>
      <c r="R46" s="118" t="s">
        <v>38</v>
      </c>
      <c r="S46" s="119" t="s">
        <v>35</v>
      </c>
      <c r="T46" s="118" t="s">
        <v>146</v>
      </c>
      <c r="U46" s="119" t="s">
        <v>35</v>
      </c>
      <c r="V46" s="120" t="s">
        <v>71</v>
      </c>
      <c r="Y46" s="156"/>
      <c r="Z46" s="156"/>
      <c r="AA46" s="156"/>
      <c r="AB46" s="156"/>
      <c r="AC46" s="156"/>
      <c r="AE46" s="154"/>
      <c r="AH46" s="154"/>
    </row>
    <row r="47" spans="1:34" ht="38.25" customHeight="1">
      <c r="A47" s="165">
        <v>43</v>
      </c>
      <c r="B47" s="121" t="s">
        <v>28</v>
      </c>
      <c r="C47" s="155">
        <v>3</v>
      </c>
      <c r="D47" s="110" t="s">
        <v>288</v>
      </c>
      <c r="E47" s="122" t="s">
        <v>289</v>
      </c>
      <c r="F47" s="122" t="s">
        <v>62</v>
      </c>
      <c r="G47" s="122" t="s">
        <v>117</v>
      </c>
      <c r="H47" s="122">
        <v>22</v>
      </c>
      <c r="I47" s="122" t="s">
        <v>143</v>
      </c>
      <c r="J47" s="123" t="s">
        <v>178</v>
      </c>
      <c r="K47" s="124" t="s">
        <v>33</v>
      </c>
      <c r="L47" s="114" t="s">
        <v>42</v>
      </c>
      <c r="M47" s="115" t="s">
        <v>35</v>
      </c>
      <c r="N47" s="114" t="s">
        <v>72</v>
      </c>
      <c r="O47" s="115" t="s">
        <v>35</v>
      </c>
      <c r="P47" s="116" t="s">
        <v>53</v>
      </c>
      <c r="Q47" s="122" t="s">
        <v>33</v>
      </c>
      <c r="R47" s="118" t="s">
        <v>38</v>
      </c>
      <c r="S47" s="119" t="s">
        <v>35</v>
      </c>
      <c r="T47" s="118" t="s">
        <v>46</v>
      </c>
      <c r="U47" s="119" t="s">
        <v>35</v>
      </c>
      <c r="V47" s="120" t="s">
        <v>93</v>
      </c>
      <c r="X47" s="153"/>
      <c r="Y47" s="196"/>
      <c r="Z47" s="196"/>
      <c r="AA47" s="196"/>
      <c r="AB47" s="196"/>
      <c r="AC47" s="147"/>
      <c r="AE47" s="154"/>
      <c r="AH47" s="154"/>
    </row>
    <row r="48" spans="1:34" ht="38.25" customHeight="1">
      <c r="A48" s="165">
        <v>44</v>
      </c>
      <c r="B48" s="121" t="s">
        <v>28</v>
      </c>
      <c r="C48" s="155">
        <v>4</v>
      </c>
      <c r="D48" s="110" t="s">
        <v>551</v>
      </c>
      <c r="E48" s="122" t="s">
        <v>552</v>
      </c>
      <c r="F48" s="122" t="s">
        <v>62</v>
      </c>
      <c r="G48" s="122" t="s">
        <v>63</v>
      </c>
      <c r="H48" s="122">
        <v>21</v>
      </c>
      <c r="I48" s="122" t="s">
        <v>171</v>
      </c>
      <c r="J48" s="123" t="s">
        <v>297</v>
      </c>
      <c r="K48" s="124" t="s">
        <v>45</v>
      </c>
      <c r="L48" s="125" t="s">
        <v>56</v>
      </c>
      <c r="M48" s="115" t="s">
        <v>35</v>
      </c>
      <c r="N48" s="125" t="s">
        <v>56</v>
      </c>
      <c r="O48" s="115" t="s">
        <v>35</v>
      </c>
      <c r="P48" s="126" t="s">
        <v>175</v>
      </c>
      <c r="Q48" s="122" t="s">
        <v>33</v>
      </c>
      <c r="R48" s="118" t="s">
        <v>38</v>
      </c>
      <c r="S48" s="119" t="s">
        <v>35</v>
      </c>
      <c r="T48" s="118" t="s">
        <v>55</v>
      </c>
      <c r="U48" s="119" t="s">
        <v>35</v>
      </c>
      <c r="V48" s="120" t="s">
        <v>188</v>
      </c>
      <c r="Y48" s="156"/>
      <c r="Z48" s="156"/>
      <c r="AA48" s="156"/>
      <c r="AB48" s="156"/>
      <c r="AC48" s="156"/>
      <c r="AE48" s="154"/>
      <c r="AH48" s="154"/>
    </row>
    <row r="49" spans="1:34" ht="38.25" customHeight="1">
      <c r="A49" s="165">
        <v>45</v>
      </c>
      <c r="B49" s="121" t="s">
        <v>28</v>
      </c>
      <c r="C49" s="155">
        <v>5</v>
      </c>
      <c r="D49" s="110" t="s">
        <v>291</v>
      </c>
      <c r="E49" s="122" t="s">
        <v>292</v>
      </c>
      <c r="F49" s="122" t="s">
        <v>62</v>
      </c>
      <c r="G49" s="122" t="s">
        <v>117</v>
      </c>
      <c r="H49" s="122">
        <v>22</v>
      </c>
      <c r="I49" s="122" t="s">
        <v>180</v>
      </c>
      <c r="J49" s="123" t="s">
        <v>290</v>
      </c>
      <c r="K49" s="124" t="s">
        <v>33</v>
      </c>
      <c r="L49" s="114" t="s">
        <v>34</v>
      </c>
      <c r="M49" s="115" t="s">
        <v>35</v>
      </c>
      <c r="N49" s="114" t="s">
        <v>51</v>
      </c>
      <c r="O49" s="115" t="s">
        <v>35</v>
      </c>
      <c r="P49" s="116" t="s">
        <v>81</v>
      </c>
      <c r="Q49" s="122" t="s">
        <v>33</v>
      </c>
      <c r="R49" s="118" t="s">
        <v>38</v>
      </c>
      <c r="S49" s="119" t="s">
        <v>35</v>
      </c>
      <c r="T49" s="118" t="s">
        <v>51</v>
      </c>
      <c r="U49" s="119" t="s">
        <v>35</v>
      </c>
      <c r="V49" s="120" t="s">
        <v>81</v>
      </c>
      <c r="X49" s="153"/>
      <c r="Y49" s="196"/>
      <c r="Z49" s="196"/>
      <c r="AA49" s="196"/>
      <c r="AB49" s="196"/>
      <c r="AC49" s="147"/>
      <c r="AE49" s="154"/>
      <c r="AH49" s="154"/>
    </row>
    <row r="50" spans="1:34" ht="38.25" customHeight="1">
      <c r="A50" s="165">
        <v>46</v>
      </c>
      <c r="B50" s="121" t="s">
        <v>28</v>
      </c>
      <c r="C50" s="155">
        <v>6</v>
      </c>
      <c r="D50" s="110" t="s">
        <v>823</v>
      </c>
      <c r="E50" s="122" t="s">
        <v>824</v>
      </c>
      <c r="F50" s="122" t="s">
        <v>808</v>
      </c>
      <c r="G50" s="122" t="s">
        <v>117</v>
      </c>
      <c r="H50" s="122">
        <v>21</v>
      </c>
      <c r="I50" s="122" t="s">
        <v>57</v>
      </c>
      <c r="J50" s="123" t="s">
        <v>825</v>
      </c>
      <c r="K50" s="124" t="s">
        <v>33</v>
      </c>
      <c r="L50" s="114" t="s">
        <v>42</v>
      </c>
      <c r="M50" s="115" t="s">
        <v>35</v>
      </c>
      <c r="N50" s="114" t="s">
        <v>159</v>
      </c>
      <c r="O50" s="115" t="s">
        <v>35</v>
      </c>
      <c r="P50" s="116" t="s">
        <v>84</v>
      </c>
      <c r="Q50" s="122" t="s">
        <v>33</v>
      </c>
      <c r="R50" s="118" t="s">
        <v>38</v>
      </c>
      <c r="S50" s="119" t="s">
        <v>35</v>
      </c>
      <c r="T50" s="118" t="s">
        <v>46</v>
      </c>
      <c r="U50" s="119" t="s">
        <v>35</v>
      </c>
      <c r="V50" s="120" t="s">
        <v>65</v>
      </c>
      <c r="Y50" s="156"/>
      <c r="Z50" s="156"/>
      <c r="AA50" s="156"/>
      <c r="AB50" s="156"/>
      <c r="AC50" s="156"/>
      <c r="AE50" s="154"/>
      <c r="AH50" s="154"/>
    </row>
    <row r="51" spans="1:34" ht="38.25" customHeight="1">
      <c r="A51" s="165">
        <v>47</v>
      </c>
      <c r="B51" s="121" t="s">
        <v>28</v>
      </c>
      <c r="C51" s="155">
        <v>7</v>
      </c>
      <c r="D51" s="110" t="s">
        <v>553</v>
      </c>
      <c r="E51" s="122" t="s">
        <v>554</v>
      </c>
      <c r="F51" s="122" t="s">
        <v>808</v>
      </c>
      <c r="G51" s="122" t="s">
        <v>30</v>
      </c>
      <c r="H51" s="122">
        <v>20</v>
      </c>
      <c r="I51" s="122" t="s">
        <v>143</v>
      </c>
      <c r="J51" s="123" t="s">
        <v>215</v>
      </c>
      <c r="K51" s="124" t="s">
        <v>33</v>
      </c>
      <c r="L51" s="114" t="s">
        <v>34</v>
      </c>
      <c r="M51" s="115" t="s">
        <v>35</v>
      </c>
      <c r="N51" s="114" t="s">
        <v>50</v>
      </c>
      <c r="O51" s="115" t="s">
        <v>35</v>
      </c>
      <c r="P51" s="116" t="s">
        <v>188</v>
      </c>
      <c r="Q51" s="122" t="s">
        <v>33</v>
      </c>
      <c r="R51" s="118" t="s">
        <v>38</v>
      </c>
      <c r="S51" s="119" t="s">
        <v>35</v>
      </c>
      <c r="T51" s="118" t="s">
        <v>55</v>
      </c>
      <c r="U51" s="119" t="s">
        <v>35</v>
      </c>
      <c r="V51" s="120" t="s">
        <v>95</v>
      </c>
      <c r="X51" s="153"/>
      <c r="Y51" s="196"/>
      <c r="Z51" s="196"/>
      <c r="AA51" s="196"/>
      <c r="AB51" s="196"/>
      <c r="AC51" s="147"/>
      <c r="AE51" s="154"/>
      <c r="AH51" s="154"/>
    </row>
    <row r="52" spans="1:34" ht="38.25" customHeight="1">
      <c r="A52" s="165">
        <v>48</v>
      </c>
      <c r="B52" s="121" t="s">
        <v>28</v>
      </c>
      <c r="C52" s="155">
        <v>8</v>
      </c>
      <c r="D52" s="110" t="s">
        <v>382</v>
      </c>
      <c r="E52" s="122" t="s">
        <v>383</v>
      </c>
      <c r="F52" s="122" t="s">
        <v>808</v>
      </c>
      <c r="G52" s="122" t="s">
        <v>30</v>
      </c>
      <c r="H52" s="122">
        <v>21</v>
      </c>
      <c r="I52" s="122" t="s">
        <v>142</v>
      </c>
      <c r="J52" s="123" t="s">
        <v>713</v>
      </c>
      <c r="K52" s="124" t="s">
        <v>33</v>
      </c>
      <c r="L52" s="114" t="s">
        <v>34</v>
      </c>
      <c r="M52" s="115" t="s">
        <v>35</v>
      </c>
      <c r="N52" s="114" t="s">
        <v>39</v>
      </c>
      <c r="O52" s="115" t="s">
        <v>35</v>
      </c>
      <c r="P52" s="116" t="s">
        <v>235</v>
      </c>
      <c r="Q52" s="122" t="s">
        <v>33</v>
      </c>
      <c r="R52" s="118" t="s">
        <v>38</v>
      </c>
      <c r="S52" s="119" t="s">
        <v>35</v>
      </c>
      <c r="T52" s="118" t="s">
        <v>51</v>
      </c>
      <c r="U52" s="119" t="s">
        <v>35</v>
      </c>
      <c r="V52" s="120" t="s">
        <v>64</v>
      </c>
      <c r="Y52" s="156"/>
      <c r="Z52" s="156"/>
      <c r="AA52" s="156"/>
      <c r="AB52" s="156"/>
      <c r="AC52" s="156"/>
      <c r="AE52" s="154"/>
      <c r="AH52" s="154"/>
    </row>
    <row r="53" spans="1:34" ht="38.25" customHeight="1">
      <c r="A53" s="165">
        <v>49</v>
      </c>
      <c r="B53" s="121" t="s">
        <v>28</v>
      </c>
      <c r="C53" s="155">
        <v>9</v>
      </c>
      <c r="D53" s="110" t="s">
        <v>826</v>
      </c>
      <c r="E53" s="122" t="s">
        <v>827</v>
      </c>
      <c r="F53" s="122" t="s">
        <v>808</v>
      </c>
      <c r="G53" s="122" t="s">
        <v>30</v>
      </c>
      <c r="H53" s="122">
        <v>21</v>
      </c>
      <c r="I53" s="122" t="s">
        <v>171</v>
      </c>
      <c r="J53" s="123" t="s">
        <v>297</v>
      </c>
      <c r="K53" s="124" t="s">
        <v>33</v>
      </c>
      <c r="L53" s="114" t="s">
        <v>42</v>
      </c>
      <c r="M53" s="115" t="s">
        <v>35</v>
      </c>
      <c r="N53" s="114" t="s">
        <v>74</v>
      </c>
      <c r="O53" s="115" t="s">
        <v>35</v>
      </c>
      <c r="P53" s="116" t="s">
        <v>67</v>
      </c>
      <c r="Q53" s="122" t="s">
        <v>33</v>
      </c>
      <c r="R53" s="118" t="s">
        <v>38</v>
      </c>
      <c r="S53" s="119" t="s">
        <v>35</v>
      </c>
      <c r="T53" s="118" t="s">
        <v>55</v>
      </c>
      <c r="U53" s="119" t="s">
        <v>35</v>
      </c>
      <c r="V53" s="120" t="s">
        <v>74</v>
      </c>
      <c r="Y53" s="156"/>
      <c r="Z53" s="156"/>
      <c r="AA53" s="156"/>
      <c r="AB53" s="156"/>
      <c r="AC53" s="156"/>
      <c r="AE53" s="154"/>
      <c r="AH53" s="154"/>
    </row>
    <row r="54" spans="1:34" ht="38.25" customHeight="1">
      <c r="A54" s="165">
        <v>50</v>
      </c>
      <c r="B54" s="121" t="s">
        <v>28</v>
      </c>
      <c r="C54" s="155">
        <v>10</v>
      </c>
      <c r="D54" s="110" t="s">
        <v>384</v>
      </c>
      <c r="E54" s="122" t="s">
        <v>385</v>
      </c>
      <c r="F54" s="122" t="s">
        <v>808</v>
      </c>
      <c r="G54" s="122" t="s">
        <v>30</v>
      </c>
      <c r="H54" s="122">
        <v>20</v>
      </c>
      <c r="I54" s="122" t="s">
        <v>176</v>
      </c>
      <c r="J54" s="123" t="s">
        <v>386</v>
      </c>
      <c r="K54" s="124" t="s">
        <v>33</v>
      </c>
      <c r="L54" s="114" t="s">
        <v>34</v>
      </c>
      <c r="M54" s="115" t="s">
        <v>35</v>
      </c>
      <c r="N54" s="114" t="s">
        <v>56</v>
      </c>
      <c r="O54" s="115" t="s">
        <v>35</v>
      </c>
      <c r="P54" s="116" t="s">
        <v>74</v>
      </c>
      <c r="Q54" s="122" t="s">
        <v>33</v>
      </c>
      <c r="R54" s="118" t="s">
        <v>38</v>
      </c>
      <c r="S54" s="119" t="s">
        <v>35</v>
      </c>
      <c r="T54" s="118" t="s">
        <v>146</v>
      </c>
      <c r="U54" s="119" t="s">
        <v>35</v>
      </c>
      <c r="V54" s="120" t="s">
        <v>115</v>
      </c>
      <c r="X54" s="153"/>
      <c r="Y54" s="196"/>
      <c r="Z54" s="196"/>
      <c r="AA54" s="196"/>
      <c r="AB54" s="196"/>
      <c r="AC54" s="196"/>
      <c r="AE54" s="154"/>
      <c r="AH54" s="154"/>
    </row>
    <row r="55" spans="1:34" ht="38.25" customHeight="1">
      <c r="A55" s="165">
        <v>51</v>
      </c>
      <c r="B55" s="121" t="s">
        <v>28</v>
      </c>
      <c r="C55" s="155">
        <v>11</v>
      </c>
      <c r="D55" s="110" t="s">
        <v>555</v>
      </c>
      <c r="E55" s="122" t="s">
        <v>556</v>
      </c>
      <c r="F55" s="122" t="s">
        <v>29</v>
      </c>
      <c r="G55" s="122" t="s">
        <v>117</v>
      </c>
      <c r="H55" s="122">
        <v>20</v>
      </c>
      <c r="I55" s="122" t="s">
        <v>139</v>
      </c>
      <c r="J55" s="123" t="s">
        <v>140</v>
      </c>
      <c r="K55" s="124" t="s">
        <v>45</v>
      </c>
      <c r="L55" s="114" t="s">
        <v>106</v>
      </c>
      <c r="M55" s="115" t="s">
        <v>35</v>
      </c>
      <c r="N55" s="114" t="s">
        <v>58</v>
      </c>
      <c r="O55" s="115" t="s">
        <v>35</v>
      </c>
      <c r="P55" s="116" t="s">
        <v>168</v>
      </c>
      <c r="Q55" s="122" t="s">
        <v>33</v>
      </c>
      <c r="R55" s="118" t="s">
        <v>38</v>
      </c>
      <c r="S55" s="119" t="s">
        <v>35</v>
      </c>
      <c r="T55" s="118" t="s">
        <v>46</v>
      </c>
      <c r="U55" s="119" t="s">
        <v>35</v>
      </c>
      <c r="V55" s="120" t="s">
        <v>115</v>
      </c>
      <c r="X55" s="153"/>
      <c r="Y55" s="196"/>
      <c r="Z55" s="196"/>
      <c r="AA55" s="196"/>
      <c r="AB55" s="196"/>
      <c r="AC55" s="196"/>
      <c r="AE55" s="154"/>
      <c r="AH55" s="154"/>
    </row>
    <row r="56" spans="1:34" ht="38.25" customHeight="1">
      <c r="A56" s="165">
        <v>52</v>
      </c>
      <c r="B56" s="121" t="s">
        <v>28</v>
      </c>
      <c r="C56" s="155">
        <v>12</v>
      </c>
      <c r="D56" s="110" t="s">
        <v>828</v>
      </c>
      <c r="E56" s="122" t="s">
        <v>829</v>
      </c>
      <c r="F56" s="122" t="s">
        <v>29</v>
      </c>
      <c r="G56" s="122" t="s">
        <v>30</v>
      </c>
      <c r="H56" s="122">
        <v>20</v>
      </c>
      <c r="I56" s="122" t="s">
        <v>100</v>
      </c>
      <c r="J56" s="123" t="s">
        <v>147</v>
      </c>
      <c r="K56" s="124" t="s">
        <v>45</v>
      </c>
      <c r="L56" s="114" t="s">
        <v>56</v>
      </c>
      <c r="M56" s="115" t="s">
        <v>35</v>
      </c>
      <c r="N56" s="114" t="s">
        <v>95</v>
      </c>
      <c r="O56" s="115" t="s">
        <v>35</v>
      </c>
      <c r="P56" s="116" t="s">
        <v>79</v>
      </c>
      <c r="Q56" s="122" t="s">
        <v>33</v>
      </c>
      <c r="R56" s="118" t="s">
        <v>38</v>
      </c>
      <c r="S56" s="119" t="s">
        <v>35</v>
      </c>
      <c r="T56" s="118" t="s">
        <v>55</v>
      </c>
      <c r="U56" s="119" t="s">
        <v>35</v>
      </c>
      <c r="V56" s="120" t="s">
        <v>78</v>
      </c>
      <c r="X56" s="153"/>
      <c r="Y56" s="196"/>
      <c r="Z56" s="196"/>
      <c r="AA56" s="196"/>
      <c r="AB56" s="196"/>
      <c r="AC56" s="196"/>
      <c r="AE56" s="154"/>
      <c r="AH56" s="154"/>
    </row>
    <row r="57" spans="1:34" ht="38.25" customHeight="1">
      <c r="A57" s="165">
        <v>53</v>
      </c>
      <c r="B57" s="121" t="s">
        <v>28</v>
      </c>
      <c r="C57" s="155">
        <v>13</v>
      </c>
      <c r="D57" s="110" t="s">
        <v>830</v>
      </c>
      <c r="E57" s="122" t="s">
        <v>831</v>
      </c>
      <c r="F57" s="122" t="s">
        <v>29</v>
      </c>
      <c r="G57" s="122" t="s">
        <v>204</v>
      </c>
      <c r="H57" s="122">
        <v>19</v>
      </c>
      <c r="I57" s="122" t="s">
        <v>221</v>
      </c>
      <c r="J57" s="123" t="s">
        <v>295</v>
      </c>
      <c r="K57" s="124" t="s">
        <v>33</v>
      </c>
      <c r="L57" s="114" t="s">
        <v>79</v>
      </c>
      <c r="M57" s="115" t="s">
        <v>35</v>
      </c>
      <c r="N57" s="114" t="s">
        <v>46</v>
      </c>
      <c r="O57" s="115" t="s">
        <v>35</v>
      </c>
      <c r="P57" s="116" t="s">
        <v>126</v>
      </c>
      <c r="Q57" s="122" t="s">
        <v>33</v>
      </c>
      <c r="R57" s="118" t="s">
        <v>38</v>
      </c>
      <c r="S57" s="119" t="s">
        <v>35</v>
      </c>
      <c r="T57" s="118" t="s">
        <v>55</v>
      </c>
      <c r="U57" s="119" t="s">
        <v>35</v>
      </c>
      <c r="V57" s="120" t="s">
        <v>72</v>
      </c>
      <c r="X57" s="153"/>
      <c r="Y57" s="196"/>
      <c r="Z57" s="196"/>
      <c r="AA57" s="196"/>
      <c r="AB57" s="196"/>
      <c r="AC57" s="196"/>
      <c r="AE57" s="154"/>
      <c r="AH57" s="154"/>
    </row>
    <row r="58" spans="1:34" ht="38.25" customHeight="1">
      <c r="A58" s="165">
        <v>54</v>
      </c>
      <c r="B58" s="121" t="s">
        <v>28</v>
      </c>
      <c r="C58" s="155">
        <v>14</v>
      </c>
      <c r="D58" s="110" t="s">
        <v>832</v>
      </c>
      <c r="E58" s="122" t="s">
        <v>833</v>
      </c>
      <c r="F58" s="122" t="s">
        <v>38</v>
      </c>
      <c r="G58" s="122" t="s">
        <v>117</v>
      </c>
      <c r="H58" s="122">
        <v>19</v>
      </c>
      <c r="I58" s="122" t="s">
        <v>180</v>
      </c>
      <c r="J58" s="123" t="s">
        <v>290</v>
      </c>
      <c r="K58" s="124" t="s">
        <v>33</v>
      </c>
      <c r="L58" s="114" t="s">
        <v>42</v>
      </c>
      <c r="M58" s="115" t="s">
        <v>35</v>
      </c>
      <c r="N58" s="114" t="s">
        <v>74</v>
      </c>
      <c r="O58" s="115" t="s">
        <v>35</v>
      </c>
      <c r="P58" s="116" t="s">
        <v>141</v>
      </c>
      <c r="Q58" s="122" t="s">
        <v>45</v>
      </c>
      <c r="R58" s="118" t="s">
        <v>38</v>
      </c>
      <c r="S58" s="119" t="s">
        <v>35</v>
      </c>
      <c r="T58" s="118" t="s">
        <v>107</v>
      </c>
      <c r="U58" s="119" t="s">
        <v>35</v>
      </c>
      <c r="V58" s="120" t="s">
        <v>65</v>
      </c>
      <c r="X58" s="153"/>
      <c r="Y58" s="157"/>
      <c r="Z58" s="157"/>
      <c r="AA58" s="157"/>
      <c r="AB58" s="157"/>
      <c r="AC58" s="157"/>
      <c r="AE58" s="154"/>
      <c r="AH58" s="154"/>
    </row>
    <row r="59" spans="1:34" ht="38.25" customHeight="1">
      <c r="A59" s="165">
        <v>55</v>
      </c>
      <c r="B59" s="121" t="s">
        <v>28</v>
      </c>
      <c r="C59" s="155">
        <v>15</v>
      </c>
      <c r="D59" s="110" t="s">
        <v>834</v>
      </c>
      <c r="E59" s="122" t="s">
        <v>835</v>
      </c>
      <c r="F59" s="122" t="s">
        <v>38</v>
      </c>
      <c r="G59" s="122" t="s">
        <v>30</v>
      </c>
      <c r="H59" s="122">
        <v>18</v>
      </c>
      <c r="I59" s="122" t="s">
        <v>123</v>
      </c>
      <c r="J59" s="123" t="s">
        <v>162</v>
      </c>
      <c r="K59" s="124" t="s">
        <v>33</v>
      </c>
      <c r="L59" s="114" t="s">
        <v>34</v>
      </c>
      <c r="M59" s="115" t="s">
        <v>35</v>
      </c>
      <c r="N59" s="114" t="s">
        <v>37</v>
      </c>
      <c r="O59" s="115" t="s">
        <v>35</v>
      </c>
      <c r="P59" s="116" t="s">
        <v>248</v>
      </c>
      <c r="Q59" s="122" t="s">
        <v>33</v>
      </c>
      <c r="R59" s="118" t="s">
        <v>38</v>
      </c>
      <c r="S59" s="119" t="s">
        <v>35</v>
      </c>
      <c r="T59" s="118" t="s">
        <v>55</v>
      </c>
      <c r="U59" s="119" t="s">
        <v>35</v>
      </c>
      <c r="V59" s="120" t="s">
        <v>81</v>
      </c>
      <c r="AE59" s="154"/>
      <c r="AH59" s="154"/>
    </row>
    <row r="60" spans="1:34" ht="38.25" customHeight="1" thickBot="1">
      <c r="A60" s="166">
        <v>56</v>
      </c>
      <c r="B60" s="127" t="s">
        <v>28</v>
      </c>
      <c r="C60" s="159">
        <v>16</v>
      </c>
      <c r="D60" s="128" t="s">
        <v>836</v>
      </c>
      <c r="E60" s="129" t="s">
        <v>837</v>
      </c>
      <c r="F60" s="129" t="s">
        <v>38</v>
      </c>
      <c r="G60" s="129" t="s">
        <v>30</v>
      </c>
      <c r="H60" s="129">
        <v>19</v>
      </c>
      <c r="I60" s="129" t="s">
        <v>142</v>
      </c>
      <c r="J60" s="130" t="s">
        <v>713</v>
      </c>
      <c r="K60" s="131" t="s">
        <v>45</v>
      </c>
      <c r="L60" s="132" t="s">
        <v>56</v>
      </c>
      <c r="M60" s="133" t="s">
        <v>35</v>
      </c>
      <c r="N60" s="132" t="s">
        <v>51</v>
      </c>
      <c r="O60" s="133" t="s">
        <v>35</v>
      </c>
      <c r="P60" s="134" t="s">
        <v>47</v>
      </c>
      <c r="Q60" s="135" t="s">
        <v>33</v>
      </c>
      <c r="R60" s="136" t="s">
        <v>38</v>
      </c>
      <c r="S60" s="137" t="s">
        <v>35</v>
      </c>
      <c r="T60" s="136" t="s">
        <v>51</v>
      </c>
      <c r="U60" s="137" t="s">
        <v>35</v>
      </c>
      <c r="V60" s="138" t="s">
        <v>50</v>
      </c>
      <c r="AE60" s="154"/>
      <c r="AH60" s="154"/>
    </row>
    <row r="61" spans="1:30" s="142" customFormat="1" ht="48.75" customHeight="1">
      <c r="A61" s="161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40"/>
      <c r="Y61" s="140"/>
      <c r="Z61" s="140"/>
      <c r="AA61" s="140"/>
      <c r="AB61" s="140"/>
      <c r="AC61" s="140"/>
      <c r="AD61" s="141"/>
    </row>
    <row r="62" spans="4:31" ht="35.25" customHeight="1" thickBot="1">
      <c r="D62" s="101" t="s">
        <v>19</v>
      </c>
      <c r="E62" s="195" t="s">
        <v>348</v>
      </c>
      <c r="F62" s="195"/>
      <c r="G62" s="195"/>
      <c r="H62" s="195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X62" s="143"/>
      <c r="Y62" s="143"/>
      <c r="Z62" s="143"/>
      <c r="AA62" s="143"/>
      <c r="AB62" s="143"/>
      <c r="AC62" s="144"/>
      <c r="AE62" s="145"/>
    </row>
    <row r="63" spans="1:30" s="103" customFormat="1" ht="38.25" customHeight="1" thickBot="1">
      <c r="A63" s="162"/>
      <c r="B63" s="103" t="s">
        <v>349</v>
      </c>
      <c r="C63" s="103" t="s">
        <v>349</v>
      </c>
      <c r="D63" s="104" t="s">
        <v>349</v>
      </c>
      <c r="E63" s="103" t="s">
        <v>352</v>
      </c>
      <c r="F63" s="103" t="s">
        <v>838</v>
      </c>
      <c r="G63" s="100"/>
      <c r="H63" s="100"/>
      <c r="I63" s="100"/>
      <c r="J63" s="100"/>
      <c r="K63" s="100"/>
      <c r="L63" s="100"/>
      <c r="M63" s="100"/>
      <c r="N63" s="100"/>
      <c r="O63" s="100"/>
      <c r="P63" s="105"/>
      <c r="Q63" s="105"/>
      <c r="R63" s="105"/>
      <c r="S63" s="105"/>
      <c r="T63" s="105"/>
      <c r="U63" s="105"/>
      <c r="V63" s="100"/>
      <c r="W63" s="100"/>
      <c r="X63" s="146"/>
      <c r="Y63" s="196"/>
      <c r="Z63" s="196"/>
      <c r="AA63" s="196"/>
      <c r="AB63" s="196"/>
      <c r="AC63" s="147"/>
      <c r="AD63" s="148"/>
    </row>
    <row r="64" spans="1:23" s="151" customFormat="1" ht="27.75" customHeight="1" thickBot="1">
      <c r="A64" s="163" t="s">
        <v>1316</v>
      </c>
      <c r="B64" s="149" t="s">
        <v>274</v>
      </c>
      <c r="C64" s="150"/>
      <c r="D64" s="106" t="s">
        <v>21</v>
      </c>
      <c r="E64" s="106" t="s">
        <v>275</v>
      </c>
      <c r="F64" s="107" t="s">
        <v>22</v>
      </c>
      <c r="G64" s="107" t="s">
        <v>23</v>
      </c>
      <c r="H64" s="107" t="s">
        <v>24</v>
      </c>
      <c r="I64" s="107" t="s">
        <v>25</v>
      </c>
      <c r="J64" s="108" t="s">
        <v>26</v>
      </c>
      <c r="K64" s="197" t="s">
        <v>27</v>
      </c>
      <c r="L64" s="198"/>
      <c r="M64" s="198"/>
      <c r="N64" s="198"/>
      <c r="O64" s="198"/>
      <c r="P64" s="199"/>
      <c r="Q64" s="200" t="s">
        <v>529</v>
      </c>
      <c r="R64" s="198"/>
      <c r="S64" s="198"/>
      <c r="T64" s="198"/>
      <c r="U64" s="198"/>
      <c r="V64" s="201"/>
      <c r="W64" s="100"/>
    </row>
    <row r="65" spans="1:35" ht="38.25" customHeight="1" thickTop="1">
      <c r="A65" s="164">
        <v>61</v>
      </c>
      <c r="B65" s="109" t="s">
        <v>28</v>
      </c>
      <c r="C65" s="152">
        <v>1</v>
      </c>
      <c r="D65" s="110" t="s">
        <v>464</v>
      </c>
      <c r="E65" s="111" t="s">
        <v>465</v>
      </c>
      <c r="F65" s="111" t="s">
        <v>62</v>
      </c>
      <c r="G65" s="111" t="s">
        <v>239</v>
      </c>
      <c r="H65" s="111">
        <v>22</v>
      </c>
      <c r="I65" s="111" t="s">
        <v>161</v>
      </c>
      <c r="J65" s="112" t="s">
        <v>356</v>
      </c>
      <c r="K65" s="113" t="s">
        <v>33</v>
      </c>
      <c r="L65" s="114" t="s">
        <v>42</v>
      </c>
      <c r="M65" s="115" t="s">
        <v>35</v>
      </c>
      <c r="N65" s="114" t="s">
        <v>159</v>
      </c>
      <c r="O65" s="115" t="s">
        <v>35</v>
      </c>
      <c r="P65" s="116" t="s">
        <v>37</v>
      </c>
      <c r="Q65" s="117" t="s">
        <v>33</v>
      </c>
      <c r="R65" s="118" t="s">
        <v>38</v>
      </c>
      <c r="S65" s="119" t="s">
        <v>35</v>
      </c>
      <c r="T65" s="118" t="s">
        <v>55</v>
      </c>
      <c r="U65" s="119" t="s">
        <v>35</v>
      </c>
      <c r="V65" s="120" t="s">
        <v>81</v>
      </c>
      <c r="X65" s="153"/>
      <c r="Y65" s="196"/>
      <c r="Z65" s="196"/>
      <c r="AA65" s="196"/>
      <c r="AB65" s="196"/>
      <c r="AC65" s="147"/>
      <c r="AE65" s="154"/>
      <c r="AH65" s="154"/>
      <c r="AI65" s="154"/>
    </row>
    <row r="66" spans="1:34" ht="38.25" customHeight="1">
      <c r="A66" s="165">
        <v>62</v>
      </c>
      <c r="B66" s="121" t="s">
        <v>28</v>
      </c>
      <c r="C66" s="155">
        <v>2</v>
      </c>
      <c r="D66" s="110" t="s">
        <v>350</v>
      </c>
      <c r="E66" s="122" t="s">
        <v>351</v>
      </c>
      <c r="F66" s="122" t="s">
        <v>62</v>
      </c>
      <c r="G66" s="122" t="s">
        <v>239</v>
      </c>
      <c r="H66" s="122">
        <v>22</v>
      </c>
      <c r="I66" s="122" t="s">
        <v>139</v>
      </c>
      <c r="J66" s="123" t="s">
        <v>225</v>
      </c>
      <c r="K66" s="124" t="s">
        <v>33</v>
      </c>
      <c r="L66" s="114" t="s">
        <v>34</v>
      </c>
      <c r="M66" s="115" t="s">
        <v>35</v>
      </c>
      <c r="N66" s="114" t="s">
        <v>85</v>
      </c>
      <c r="O66" s="115" t="s">
        <v>35</v>
      </c>
      <c r="P66" s="116" t="s">
        <v>186</v>
      </c>
      <c r="Q66" s="122" t="s">
        <v>33</v>
      </c>
      <c r="R66" s="118" t="s">
        <v>38</v>
      </c>
      <c r="S66" s="119" t="s">
        <v>35</v>
      </c>
      <c r="T66" s="118" t="s">
        <v>51</v>
      </c>
      <c r="U66" s="119" t="s">
        <v>35</v>
      </c>
      <c r="V66" s="120" t="s">
        <v>87</v>
      </c>
      <c r="Y66" s="156"/>
      <c r="Z66" s="156"/>
      <c r="AA66" s="156"/>
      <c r="AB66" s="156"/>
      <c r="AC66" s="156"/>
      <c r="AE66" s="154"/>
      <c r="AH66" s="154"/>
    </row>
    <row r="67" spans="1:34" ht="38.25" customHeight="1">
      <c r="A67" s="165">
        <v>63</v>
      </c>
      <c r="B67" s="121" t="s">
        <v>28</v>
      </c>
      <c r="C67" s="155">
        <v>3</v>
      </c>
      <c r="D67" s="110" t="s">
        <v>466</v>
      </c>
      <c r="E67" s="122" t="s">
        <v>467</v>
      </c>
      <c r="F67" s="122" t="s">
        <v>62</v>
      </c>
      <c r="G67" s="122" t="s">
        <v>239</v>
      </c>
      <c r="H67" s="122">
        <v>21</v>
      </c>
      <c r="I67" s="122" t="s">
        <v>57</v>
      </c>
      <c r="J67" s="123" t="s">
        <v>149</v>
      </c>
      <c r="K67" s="124" t="s">
        <v>33</v>
      </c>
      <c r="L67" s="114" t="s">
        <v>34</v>
      </c>
      <c r="M67" s="115" t="s">
        <v>35</v>
      </c>
      <c r="N67" s="114" t="s">
        <v>78</v>
      </c>
      <c r="O67" s="115" t="s">
        <v>35</v>
      </c>
      <c r="P67" s="116" t="s">
        <v>91</v>
      </c>
      <c r="Q67" s="122" t="s">
        <v>33</v>
      </c>
      <c r="R67" s="118" t="s">
        <v>38</v>
      </c>
      <c r="S67" s="119" t="s">
        <v>35</v>
      </c>
      <c r="T67" s="118" t="s">
        <v>46</v>
      </c>
      <c r="U67" s="119" t="s">
        <v>35</v>
      </c>
      <c r="V67" s="120" t="s">
        <v>34</v>
      </c>
      <c r="X67" s="153"/>
      <c r="Y67" s="196"/>
      <c r="Z67" s="196"/>
      <c r="AA67" s="196"/>
      <c r="AB67" s="196"/>
      <c r="AC67" s="147"/>
      <c r="AE67" s="154"/>
      <c r="AH67" s="154"/>
    </row>
    <row r="68" spans="1:34" ht="38.25" customHeight="1">
      <c r="A68" s="165">
        <v>64</v>
      </c>
      <c r="B68" s="121" t="s">
        <v>28</v>
      </c>
      <c r="C68" s="155">
        <v>4</v>
      </c>
      <c r="D68" s="110" t="s">
        <v>468</v>
      </c>
      <c r="E68" s="122" t="s">
        <v>469</v>
      </c>
      <c r="F68" s="122" t="s">
        <v>62</v>
      </c>
      <c r="G68" s="122" t="s">
        <v>204</v>
      </c>
      <c r="H68" s="122">
        <v>21</v>
      </c>
      <c r="I68" s="122" t="s">
        <v>127</v>
      </c>
      <c r="J68" s="123" t="s">
        <v>238</v>
      </c>
      <c r="K68" s="124" t="s">
        <v>33</v>
      </c>
      <c r="L68" s="125" t="s">
        <v>34</v>
      </c>
      <c r="M68" s="115" t="s">
        <v>35</v>
      </c>
      <c r="N68" s="125" t="s">
        <v>78</v>
      </c>
      <c r="O68" s="115" t="s">
        <v>35</v>
      </c>
      <c r="P68" s="126" t="s">
        <v>46</v>
      </c>
      <c r="Q68" s="122" t="s">
        <v>45</v>
      </c>
      <c r="R68" s="118" t="s">
        <v>38</v>
      </c>
      <c r="S68" s="119" t="s">
        <v>35</v>
      </c>
      <c r="T68" s="118" t="s">
        <v>51</v>
      </c>
      <c r="U68" s="119" t="s">
        <v>35</v>
      </c>
      <c r="V68" s="120" t="s">
        <v>107</v>
      </c>
      <c r="Y68" s="156"/>
      <c r="Z68" s="156"/>
      <c r="AA68" s="156"/>
      <c r="AB68" s="156"/>
      <c r="AC68" s="156"/>
      <c r="AE68" s="154"/>
      <c r="AH68" s="154"/>
    </row>
    <row r="69" spans="1:34" ht="38.25" customHeight="1">
      <c r="A69" s="165">
        <v>65</v>
      </c>
      <c r="B69" s="121" t="s">
        <v>28</v>
      </c>
      <c r="C69" s="155">
        <v>5</v>
      </c>
      <c r="D69" s="110" t="s">
        <v>645</v>
      </c>
      <c r="E69" s="122" t="s">
        <v>646</v>
      </c>
      <c r="F69" s="122" t="s">
        <v>62</v>
      </c>
      <c r="G69" s="122" t="s">
        <v>239</v>
      </c>
      <c r="H69" s="122">
        <v>22</v>
      </c>
      <c r="I69" s="122" t="s">
        <v>57</v>
      </c>
      <c r="J69" s="123" t="s">
        <v>647</v>
      </c>
      <c r="K69" s="124" t="s">
        <v>33</v>
      </c>
      <c r="L69" s="114" t="s">
        <v>42</v>
      </c>
      <c r="M69" s="115" t="s">
        <v>35</v>
      </c>
      <c r="N69" s="114" t="s">
        <v>113</v>
      </c>
      <c r="O69" s="115" t="s">
        <v>35</v>
      </c>
      <c r="P69" s="116" t="s">
        <v>92</v>
      </c>
      <c r="Q69" s="122" t="s">
        <v>45</v>
      </c>
      <c r="R69" s="118" t="s">
        <v>38</v>
      </c>
      <c r="S69" s="119" t="s">
        <v>35</v>
      </c>
      <c r="T69" s="118" t="s">
        <v>107</v>
      </c>
      <c r="U69" s="119" t="s">
        <v>35</v>
      </c>
      <c r="V69" s="120" t="s">
        <v>66</v>
      </c>
      <c r="X69" s="153"/>
      <c r="Y69" s="196"/>
      <c r="Z69" s="196"/>
      <c r="AA69" s="196"/>
      <c r="AB69" s="196"/>
      <c r="AC69" s="147"/>
      <c r="AE69" s="154"/>
      <c r="AH69" s="154"/>
    </row>
    <row r="70" spans="1:34" ht="38.25" customHeight="1">
      <c r="A70" s="165">
        <v>66</v>
      </c>
      <c r="B70" s="121" t="s">
        <v>70</v>
      </c>
      <c r="C70" s="155">
        <v>6</v>
      </c>
      <c r="D70" s="110" t="s">
        <v>352</v>
      </c>
      <c r="E70" s="122" t="s">
        <v>353</v>
      </c>
      <c r="F70" s="122" t="s">
        <v>62</v>
      </c>
      <c r="G70" s="122" t="s">
        <v>239</v>
      </c>
      <c r="H70" s="122">
        <v>21</v>
      </c>
      <c r="I70" s="122" t="s">
        <v>138</v>
      </c>
      <c r="J70" s="123" t="s">
        <v>229</v>
      </c>
      <c r="K70" s="124" t="s">
        <v>33</v>
      </c>
      <c r="L70" s="114" t="s">
        <v>42</v>
      </c>
      <c r="M70" s="115" t="s">
        <v>35</v>
      </c>
      <c r="N70" s="114" t="s">
        <v>97</v>
      </c>
      <c r="O70" s="115" t="s">
        <v>35</v>
      </c>
      <c r="P70" s="116" t="s">
        <v>54</v>
      </c>
      <c r="Q70" s="122" t="s">
        <v>45</v>
      </c>
      <c r="R70" s="118" t="s">
        <v>38</v>
      </c>
      <c r="S70" s="119" t="s">
        <v>35</v>
      </c>
      <c r="T70" s="118" t="s">
        <v>107</v>
      </c>
      <c r="U70" s="119" t="s">
        <v>35</v>
      </c>
      <c r="V70" s="120" t="s">
        <v>65</v>
      </c>
      <c r="Y70" s="156"/>
      <c r="Z70" s="156"/>
      <c r="AA70" s="156"/>
      <c r="AB70" s="156"/>
      <c r="AC70" s="156"/>
      <c r="AE70" s="154"/>
      <c r="AH70" s="154"/>
    </row>
    <row r="71" spans="1:34" ht="38.25" customHeight="1">
      <c r="A71" s="165">
        <v>67</v>
      </c>
      <c r="B71" s="121" t="s">
        <v>28</v>
      </c>
      <c r="C71" s="155">
        <v>7</v>
      </c>
      <c r="D71" s="110" t="s">
        <v>648</v>
      </c>
      <c r="E71" s="122" t="s">
        <v>649</v>
      </c>
      <c r="F71" s="122" t="s">
        <v>808</v>
      </c>
      <c r="G71" s="122" t="s">
        <v>239</v>
      </c>
      <c r="H71" s="122">
        <v>21</v>
      </c>
      <c r="I71" s="122" t="s">
        <v>195</v>
      </c>
      <c r="J71" s="123" t="s">
        <v>463</v>
      </c>
      <c r="K71" s="124" t="s">
        <v>33</v>
      </c>
      <c r="L71" s="114" t="s">
        <v>34</v>
      </c>
      <c r="M71" s="115" t="s">
        <v>35</v>
      </c>
      <c r="N71" s="114" t="s">
        <v>66</v>
      </c>
      <c r="O71" s="115" t="s">
        <v>35</v>
      </c>
      <c r="P71" s="116" t="s">
        <v>111</v>
      </c>
      <c r="Q71" s="122" t="s">
        <v>33</v>
      </c>
      <c r="R71" s="118" t="s">
        <v>38</v>
      </c>
      <c r="S71" s="119" t="s">
        <v>35</v>
      </c>
      <c r="T71" s="118" t="s">
        <v>46</v>
      </c>
      <c r="U71" s="119" t="s">
        <v>35</v>
      </c>
      <c r="V71" s="120" t="s">
        <v>61</v>
      </c>
      <c r="X71" s="153"/>
      <c r="Y71" s="196"/>
      <c r="Z71" s="196"/>
      <c r="AA71" s="196"/>
      <c r="AB71" s="196"/>
      <c r="AC71" s="147"/>
      <c r="AE71" s="154"/>
      <c r="AH71" s="154"/>
    </row>
    <row r="72" spans="1:34" ht="38.25" customHeight="1">
      <c r="A72" s="165">
        <v>68</v>
      </c>
      <c r="B72" s="121" t="s">
        <v>28</v>
      </c>
      <c r="C72" s="155">
        <v>8</v>
      </c>
      <c r="D72" s="110" t="s">
        <v>650</v>
      </c>
      <c r="E72" s="122" t="s">
        <v>651</v>
      </c>
      <c r="F72" s="122" t="s">
        <v>808</v>
      </c>
      <c r="G72" s="122" t="s">
        <v>239</v>
      </c>
      <c r="H72" s="122">
        <v>21</v>
      </c>
      <c r="I72" s="122" t="s">
        <v>163</v>
      </c>
      <c r="J72" s="123" t="s">
        <v>397</v>
      </c>
      <c r="K72" s="124" t="s">
        <v>33</v>
      </c>
      <c r="L72" s="114" t="s">
        <v>42</v>
      </c>
      <c r="M72" s="115" t="s">
        <v>35</v>
      </c>
      <c r="N72" s="114" t="s">
        <v>86</v>
      </c>
      <c r="O72" s="115" t="s">
        <v>35</v>
      </c>
      <c r="P72" s="116" t="s">
        <v>74</v>
      </c>
      <c r="Q72" s="122" t="s">
        <v>33</v>
      </c>
      <c r="R72" s="118" t="s">
        <v>38</v>
      </c>
      <c r="S72" s="119" t="s">
        <v>35</v>
      </c>
      <c r="T72" s="118" t="s">
        <v>55</v>
      </c>
      <c r="U72" s="119" t="s">
        <v>35</v>
      </c>
      <c r="V72" s="120" t="s">
        <v>58</v>
      </c>
      <c r="Y72" s="156"/>
      <c r="Z72" s="156"/>
      <c r="AA72" s="156"/>
      <c r="AB72" s="156"/>
      <c r="AC72" s="156"/>
      <c r="AE72" s="154"/>
      <c r="AH72" s="154"/>
    </row>
    <row r="73" spans="1:34" ht="38.25" customHeight="1">
      <c r="A73" s="165">
        <v>69</v>
      </c>
      <c r="B73" s="121" t="s">
        <v>28</v>
      </c>
      <c r="C73" s="155">
        <v>9</v>
      </c>
      <c r="D73" s="110" t="s">
        <v>470</v>
      </c>
      <c r="E73" s="122" t="s">
        <v>471</v>
      </c>
      <c r="F73" s="122" t="s">
        <v>808</v>
      </c>
      <c r="G73" s="122" t="s">
        <v>239</v>
      </c>
      <c r="H73" s="122">
        <v>21</v>
      </c>
      <c r="I73" s="122" t="s">
        <v>176</v>
      </c>
      <c r="J73" s="123" t="s">
        <v>236</v>
      </c>
      <c r="K73" s="124" t="s">
        <v>33</v>
      </c>
      <c r="L73" s="114" t="s">
        <v>42</v>
      </c>
      <c r="M73" s="115" t="s">
        <v>35</v>
      </c>
      <c r="N73" s="114" t="s">
        <v>97</v>
      </c>
      <c r="O73" s="115" t="s">
        <v>35</v>
      </c>
      <c r="P73" s="116" t="s">
        <v>118</v>
      </c>
      <c r="Q73" s="122" t="s">
        <v>33</v>
      </c>
      <c r="R73" s="118" t="s">
        <v>38</v>
      </c>
      <c r="S73" s="119" t="s">
        <v>35</v>
      </c>
      <c r="T73" s="118" t="s">
        <v>55</v>
      </c>
      <c r="U73" s="119" t="s">
        <v>35</v>
      </c>
      <c r="V73" s="120" t="s">
        <v>69</v>
      </c>
      <c r="Y73" s="156"/>
      <c r="Z73" s="156"/>
      <c r="AA73" s="156"/>
      <c r="AB73" s="156"/>
      <c r="AC73" s="156"/>
      <c r="AE73" s="154"/>
      <c r="AH73" s="154"/>
    </row>
    <row r="74" spans="1:34" ht="38.25" customHeight="1">
      <c r="A74" s="165">
        <v>70</v>
      </c>
      <c r="B74" s="121" t="s">
        <v>28</v>
      </c>
      <c r="C74" s="155">
        <v>10</v>
      </c>
      <c r="D74" s="110" t="s">
        <v>839</v>
      </c>
      <c r="E74" s="122" t="s">
        <v>840</v>
      </c>
      <c r="F74" s="122" t="s">
        <v>808</v>
      </c>
      <c r="G74" s="122" t="s">
        <v>63</v>
      </c>
      <c r="H74" s="122">
        <v>21</v>
      </c>
      <c r="I74" s="122" t="s">
        <v>841</v>
      </c>
      <c r="J74" s="123" t="s">
        <v>842</v>
      </c>
      <c r="K74" s="124" t="s">
        <v>33</v>
      </c>
      <c r="L74" s="114" t="s">
        <v>42</v>
      </c>
      <c r="M74" s="115" t="s">
        <v>35</v>
      </c>
      <c r="N74" s="114" t="s">
        <v>144</v>
      </c>
      <c r="O74" s="115" t="s">
        <v>35</v>
      </c>
      <c r="P74" s="116" t="s">
        <v>73</v>
      </c>
      <c r="Q74" s="122" t="s">
        <v>33</v>
      </c>
      <c r="R74" s="118" t="s">
        <v>38</v>
      </c>
      <c r="S74" s="119" t="s">
        <v>35</v>
      </c>
      <c r="T74" s="118" t="s">
        <v>55</v>
      </c>
      <c r="U74" s="119" t="s">
        <v>35</v>
      </c>
      <c r="V74" s="120" t="s">
        <v>106</v>
      </c>
      <c r="X74" s="153"/>
      <c r="Y74" s="196"/>
      <c r="Z74" s="196"/>
      <c r="AA74" s="196"/>
      <c r="AB74" s="196"/>
      <c r="AC74" s="196"/>
      <c r="AE74" s="154"/>
      <c r="AH74" s="154"/>
    </row>
    <row r="75" spans="1:34" ht="38.25" customHeight="1">
      <c r="A75" s="165">
        <v>71</v>
      </c>
      <c r="B75" s="121" t="s">
        <v>28</v>
      </c>
      <c r="C75" s="155">
        <v>11</v>
      </c>
      <c r="D75" s="110" t="s">
        <v>652</v>
      </c>
      <c r="E75" s="122" t="s">
        <v>653</v>
      </c>
      <c r="F75" s="122" t="s">
        <v>808</v>
      </c>
      <c r="G75" s="122" t="s">
        <v>30</v>
      </c>
      <c r="H75" s="122">
        <v>22</v>
      </c>
      <c r="I75" s="122" t="s">
        <v>31</v>
      </c>
      <c r="J75" s="123" t="s">
        <v>654</v>
      </c>
      <c r="K75" s="124" t="s">
        <v>33</v>
      </c>
      <c r="L75" s="114" t="s">
        <v>34</v>
      </c>
      <c r="M75" s="115" t="s">
        <v>35</v>
      </c>
      <c r="N75" s="114" t="s">
        <v>112</v>
      </c>
      <c r="O75" s="115" t="s">
        <v>35</v>
      </c>
      <c r="P75" s="116" t="s">
        <v>154</v>
      </c>
      <c r="Q75" s="122" t="s">
        <v>33</v>
      </c>
      <c r="R75" s="118" t="s">
        <v>38</v>
      </c>
      <c r="S75" s="119" t="s">
        <v>35</v>
      </c>
      <c r="T75" s="118" t="s">
        <v>46</v>
      </c>
      <c r="U75" s="119" t="s">
        <v>35</v>
      </c>
      <c r="V75" s="120" t="s">
        <v>103</v>
      </c>
      <c r="X75" s="153"/>
      <c r="Y75" s="196"/>
      <c r="Z75" s="196"/>
      <c r="AA75" s="196"/>
      <c r="AB75" s="196"/>
      <c r="AC75" s="196"/>
      <c r="AE75" s="154"/>
      <c r="AH75" s="154"/>
    </row>
    <row r="76" spans="1:34" ht="38.25" customHeight="1">
      <c r="A76" s="165">
        <v>72</v>
      </c>
      <c r="B76" s="121" t="s">
        <v>28</v>
      </c>
      <c r="C76" s="155">
        <v>12</v>
      </c>
      <c r="D76" s="110" t="s">
        <v>655</v>
      </c>
      <c r="E76" s="122" t="s">
        <v>656</v>
      </c>
      <c r="F76" s="122" t="s">
        <v>29</v>
      </c>
      <c r="G76" s="122" t="s">
        <v>239</v>
      </c>
      <c r="H76" s="122">
        <v>20</v>
      </c>
      <c r="I76" s="122" t="s">
        <v>180</v>
      </c>
      <c r="J76" s="123" t="s">
        <v>290</v>
      </c>
      <c r="K76" s="124" t="s">
        <v>33</v>
      </c>
      <c r="L76" s="114" t="s">
        <v>42</v>
      </c>
      <c r="M76" s="115" t="s">
        <v>35</v>
      </c>
      <c r="N76" s="114" t="s">
        <v>53</v>
      </c>
      <c r="O76" s="115" t="s">
        <v>35</v>
      </c>
      <c r="P76" s="116" t="s">
        <v>150</v>
      </c>
      <c r="Q76" s="122" t="s">
        <v>33</v>
      </c>
      <c r="R76" s="118" t="s">
        <v>38</v>
      </c>
      <c r="S76" s="119" t="s">
        <v>35</v>
      </c>
      <c r="T76" s="118" t="s">
        <v>46</v>
      </c>
      <c r="U76" s="119" t="s">
        <v>35</v>
      </c>
      <c r="V76" s="120" t="s">
        <v>71</v>
      </c>
      <c r="X76" s="153"/>
      <c r="Y76" s="196"/>
      <c r="Z76" s="196"/>
      <c r="AA76" s="196"/>
      <c r="AB76" s="196"/>
      <c r="AC76" s="196"/>
      <c r="AE76" s="154"/>
      <c r="AH76" s="154"/>
    </row>
    <row r="77" spans="1:34" ht="38.25" customHeight="1">
      <c r="A77" s="165">
        <v>73</v>
      </c>
      <c r="B77" s="121" t="s">
        <v>28</v>
      </c>
      <c r="C77" s="155">
        <v>13</v>
      </c>
      <c r="D77" s="110" t="s">
        <v>657</v>
      </c>
      <c r="E77" s="122" t="s">
        <v>658</v>
      </c>
      <c r="F77" s="122" t="s">
        <v>29</v>
      </c>
      <c r="G77" s="122" t="s">
        <v>30</v>
      </c>
      <c r="H77" s="122">
        <v>20</v>
      </c>
      <c r="I77" s="122" t="s">
        <v>48</v>
      </c>
      <c r="J77" s="123" t="s">
        <v>49</v>
      </c>
      <c r="K77" s="124" t="s">
        <v>33</v>
      </c>
      <c r="L77" s="114" t="s">
        <v>42</v>
      </c>
      <c r="M77" s="115" t="s">
        <v>35</v>
      </c>
      <c r="N77" s="114" t="s">
        <v>93</v>
      </c>
      <c r="O77" s="115" t="s">
        <v>35</v>
      </c>
      <c r="P77" s="116" t="s">
        <v>216</v>
      </c>
      <c r="Q77" s="122" t="s">
        <v>33</v>
      </c>
      <c r="R77" s="118" t="s">
        <v>38</v>
      </c>
      <c r="S77" s="119" t="s">
        <v>35</v>
      </c>
      <c r="T77" s="118" t="s">
        <v>46</v>
      </c>
      <c r="U77" s="119" t="s">
        <v>35</v>
      </c>
      <c r="V77" s="120" t="s">
        <v>60</v>
      </c>
      <c r="X77" s="153"/>
      <c r="Y77" s="196"/>
      <c r="Z77" s="196"/>
      <c r="AA77" s="196"/>
      <c r="AB77" s="196"/>
      <c r="AC77" s="196"/>
      <c r="AE77" s="154"/>
      <c r="AH77" s="154"/>
    </row>
    <row r="78" spans="1:34" ht="38.25" customHeight="1">
      <c r="A78" s="165">
        <v>74</v>
      </c>
      <c r="B78" s="121" t="s">
        <v>28</v>
      </c>
      <c r="C78" s="155">
        <v>14</v>
      </c>
      <c r="D78" s="110" t="s">
        <v>843</v>
      </c>
      <c r="E78" s="122" t="s">
        <v>844</v>
      </c>
      <c r="F78" s="122" t="s">
        <v>29</v>
      </c>
      <c r="G78" s="122" t="s">
        <v>239</v>
      </c>
      <c r="H78" s="122">
        <v>20</v>
      </c>
      <c r="I78" s="122" t="s">
        <v>110</v>
      </c>
      <c r="J78" s="123" t="s">
        <v>845</v>
      </c>
      <c r="K78" s="124" t="s">
        <v>33</v>
      </c>
      <c r="L78" s="114" t="s">
        <v>42</v>
      </c>
      <c r="M78" s="115" t="s">
        <v>35</v>
      </c>
      <c r="N78" s="114" t="s">
        <v>66</v>
      </c>
      <c r="O78" s="115" t="s">
        <v>35</v>
      </c>
      <c r="P78" s="116" t="s">
        <v>78</v>
      </c>
      <c r="Q78" s="122" t="s">
        <v>33</v>
      </c>
      <c r="R78" s="118" t="s">
        <v>38</v>
      </c>
      <c r="S78" s="119" t="s">
        <v>35</v>
      </c>
      <c r="T78" s="118" t="s">
        <v>55</v>
      </c>
      <c r="U78" s="119" t="s">
        <v>35</v>
      </c>
      <c r="V78" s="120" t="s">
        <v>42</v>
      </c>
      <c r="X78" s="153"/>
      <c r="Y78" s="157"/>
      <c r="Z78" s="157"/>
      <c r="AA78" s="157"/>
      <c r="AB78" s="157"/>
      <c r="AC78" s="157"/>
      <c r="AE78" s="154"/>
      <c r="AH78" s="154"/>
    </row>
    <row r="79" spans="1:34" ht="38.25" customHeight="1">
      <c r="A79" s="165">
        <v>75</v>
      </c>
      <c r="B79" s="121" t="s">
        <v>28</v>
      </c>
      <c r="C79" s="155">
        <v>15</v>
      </c>
      <c r="D79" s="110" t="s">
        <v>846</v>
      </c>
      <c r="E79" s="122" t="s">
        <v>847</v>
      </c>
      <c r="F79" s="122" t="s">
        <v>29</v>
      </c>
      <c r="G79" s="122" t="s">
        <v>239</v>
      </c>
      <c r="H79" s="122">
        <v>19</v>
      </c>
      <c r="I79" s="122" t="s">
        <v>80</v>
      </c>
      <c r="J79" s="123" t="s">
        <v>848</v>
      </c>
      <c r="K79" s="124" t="s">
        <v>33</v>
      </c>
      <c r="L79" s="114" t="s">
        <v>42</v>
      </c>
      <c r="M79" s="115" t="s">
        <v>35</v>
      </c>
      <c r="N79" s="114" t="s">
        <v>66</v>
      </c>
      <c r="O79" s="115" t="s">
        <v>35</v>
      </c>
      <c r="P79" s="116" t="s">
        <v>97</v>
      </c>
      <c r="Q79" s="122" t="s">
        <v>33</v>
      </c>
      <c r="R79" s="118" t="s">
        <v>38</v>
      </c>
      <c r="S79" s="119" t="s">
        <v>35</v>
      </c>
      <c r="T79" s="118" t="s">
        <v>55</v>
      </c>
      <c r="U79" s="119" t="s">
        <v>35</v>
      </c>
      <c r="V79" s="120" t="s">
        <v>105</v>
      </c>
      <c r="AE79" s="154"/>
      <c r="AH79" s="154"/>
    </row>
    <row r="80" spans="1:34" ht="38.25" customHeight="1" thickBot="1">
      <c r="A80" s="166">
        <v>76</v>
      </c>
      <c r="B80" s="127" t="s">
        <v>28</v>
      </c>
      <c r="C80" s="159">
        <v>16</v>
      </c>
      <c r="D80" s="128" t="s">
        <v>849</v>
      </c>
      <c r="E80" s="129" t="s">
        <v>850</v>
      </c>
      <c r="F80" s="129" t="s">
        <v>38</v>
      </c>
      <c r="G80" s="129" t="s">
        <v>239</v>
      </c>
      <c r="H80" s="129">
        <v>18</v>
      </c>
      <c r="I80" s="129" t="s">
        <v>114</v>
      </c>
      <c r="J80" s="130" t="s">
        <v>851</v>
      </c>
      <c r="K80" s="131" t="s">
        <v>33</v>
      </c>
      <c r="L80" s="132" t="s">
        <v>42</v>
      </c>
      <c r="M80" s="133" t="s">
        <v>35</v>
      </c>
      <c r="N80" s="132" t="s">
        <v>113</v>
      </c>
      <c r="O80" s="133" t="s">
        <v>35</v>
      </c>
      <c r="P80" s="134" t="s">
        <v>235</v>
      </c>
      <c r="Q80" s="135" t="s">
        <v>33</v>
      </c>
      <c r="R80" s="136" t="s">
        <v>38</v>
      </c>
      <c r="S80" s="137" t="s">
        <v>35</v>
      </c>
      <c r="T80" s="136" t="s">
        <v>55</v>
      </c>
      <c r="U80" s="137" t="s">
        <v>35</v>
      </c>
      <c r="V80" s="138" t="s">
        <v>71</v>
      </c>
      <c r="AE80" s="154"/>
      <c r="AH80" s="154"/>
    </row>
    <row r="81" spans="1:30" s="142" customFormat="1" ht="48.75" customHeight="1">
      <c r="A81" s="161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40"/>
      <c r="Y81" s="140"/>
      <c r="Z81" s="140"/>
      <c r="AA81" s="140"/>
      <c r="AB81" s="140"/>
      <c r="AC81" s="140"/>
      <c r="AD81" s="141"/>
    </row>
    <row r="82" spans="4:31" ht="35.25" customHeight="1" thickBot="1">
      <c r="D82" s="101" t="s">
        <v>19</v>
      </c>
      <c r="E82" s="195" t="s">
        <v>316</v>
      </c>
      <c r="F82" s="195"/>
      <c r="G82" s="195"/>
      <c r="H82" s="195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X82" s="143"/>
      <c r="Y82" s="143"/>
      <c r="Z82" s="143"/>
      <c r="AA82" s="143"/>
      <c r="AB82" s="143"/>
      <c r="AC82" s="144"/>
      <c r="AE82" s="145"/>
    </row>
    <row r="83" spans="1:30" s="103" customFormat="1" ht="38.25" customHeight="1" thickBot="1">
      <c r="A83" s="162"/>
      <c r="B83" s="103" t="s">
        <v>317</v>
      </c>
      <c r="C83" s="103" t="s">
        <v>852</v>
      </c>
      <c r="D83" s="104" t="s">
        <v>318</v>
      </c>
      <c r="E83" s="103" t="s">
        <v>572</v>
      </c>
      <c r="F83" s="103" t="s">
        <v>853</v>
      </c>
      <c r="G83" s="100"/>
      <c r="H83" s="100"/>
      <c r="I83" s="100"/>
      <c r="J83" s="100"/>
      <c r="K83" s="100"/>
      <c r="L83" s="100"/>
      <c r="M83" s="100"/>
      <c r="N83" s="100"/>
      <c r="O83" s="100"/>
      <c r="P83" s="105"/>
      <c r="Q83" s="105"/>
      <c r="R83" s="105"/>
      <c r="S83" s="105"/>
      <c r="T83" s="105"/>
      <c r="U83" s="105"/>
      <c r="V83" s="100"/>
      <c r="W83" s="100"/>
      <c r="X83" s="146"/>
      <c r="Y83" s="196"/>
      <c r="Z83" s="196"/>
      <c r="AA83" s="196"/>
      <c r="AB83" s="196"/>
      <c r="AC83" s="147"/>
      <c r="AD83" s="148"/>
    </row>
    <row r="84" spans="1:23" s="151" customFormat="1" ht="27.75" customHeight="1" thickBot="1">
      <c r="A84" s="163" t="s">
        <v>1316</v>
      </c>
      <c r="B84" s="149" t="s">
        <v>274</v>
      </c>
      <c r="C84" s="150"/>
      <c r="D84" s="106" t="s">
        <v>21</v>
      </c>
      <c r="E84" s="106" t="s">
        <v>275</v>
      </c>
      <c r="F84" s="107" t="s">
        <v>22</v>
      </c>
      <c r="G84" s="107" t="s">
        <v>23</v>
      </c>
      <c r="H84" s="107" t="s">
        <v>24</v>
      </c>
      <c r="I84" s="107" t="s">
        <v>25</v>
      </c>
      <c r="J84" s="108" t="s">
        <v>26</v>
      </c>
      <c r="K84" s="197" t="s">
        <v>27</v>
      </c>
      <c r="L84" s="198"/>
      <c r="M84" s="198"/>
      <c r="N84" s="198"/>
      <c r="O84" s="198"/>
      <c r="P84" s="199"/>
      <c r="Q84" s="200" t="s">
        <v>529</v>
      </c>
      <c r="R84" s="198"/>
      <c r="S84" s="198"/>
      <c r="T84" s="198"/>
      <c r="U84" s="198"/>
      <c r="V84" s="201"/>
      <c r="W84" s="100"/>
    </row>
    <row r="85" spans="1:35" ht="38.25" customHeight="1" thickTop="1">
      <c r="A85" s="164">
        <v>81</v>
      </c>
      <c r="B85" s="109" t="s">
        <v>28</v>
      </c>
      <c r="C85" s="152">
        <v>1</v>
      </c>
      <c r="D85" s="110" t="s">
        <v>570</v>
      </c>
      <c r="E85" s="111" t="s">
        <v>571</v>
      </c>
      <c r="F85" s="111" t="s">
        <v>62</v>
      </c>
      <c r="G85" s="111" t="s">
        <v>88</v>
      </c>
      <c r="H85" s="111">
        <v>22</v>
      </c>
      <c r="I85" s="111" t="s">
        <v>156</v>
      </c>
      <c r="J85" s="112" t="s">
        <v>158</v>
      </c>
      <c r="K85" s="113" t="s">
        <v>33</v>
      </c>
      <c r="L85" s="114" t="s">
        <v>42</v>
      </c>
      <c r="M85" s="115" t="s">
        <v>35</v>
      </c>
      <c r="N85" s="114" t="s">
        <v>84</v>
      </c>
      <c r="O85" s="115" t="s">
        <v>35</v>
      </c>
      <c r="P85" s="116" t="s">
        <v>54</v>
      </c>
      <c r="Q85" s="117" t="s">
        <v>33</v>
      </c>
      <c r="R85" s="118" t="s">
        <v>38</v>
      </c>
      <c r="S85" s="119" t="s">
        <v>35</v>
      </c>
      <c r="T85" s="118" t="s">
        <v>55</v>
      </c>
      <c r="U85" s="119" t="s">
        <v>35</v>
      </c>
      <c r="V85" s="120" t="s">
        <v>107</v>
      </c>
      <c r="X85" s="153"/>
      <c r="Y85" s="196"/>
      <c r="Z85" s="196"/>
      <c r="AA85" s="196"/>
      <c r="AB85" s="196"/>
      <c r="AC85" s="147"/>
      <c r="AE85" s="154"/>
      <c r="AH85" s="154"/>
      <c r="AI85" s="154"/>
    </row>
    <row r="86" spans="1:34" ht="38.25" customHeight="1">
      <c r="A86" s="165">
        <v>82</v>
      </c>
      <c r="B86" s="121" t="s">
        <v>70</v>
      </c>
      <c r="C86" s="155">
        <v>2</v>
      </c>
      <c r="D86" s="110" t="s">
        <v>572</v>
      </c>
      <c r="E86" s="122" t="s">
        <v>319</v>
      </c>
      <c r="F86" s="122" t="s">
        <v>62</v>
      </c>
      <c r="G86" s="122" t="s">
        <v>90</v>
      </c>
      <c r="H86" s="122">
        <v>22</v>
      </c>
      <c r="I86" s="122" t="s">
        <v>101</v>
      </c>
      <c r="J86" s="123" t="s">
        <v>160</v>
      </c>
      <c r="K86" s="124" t="s">
        <v>33</v>
      </c>
      <c r="L86" s="114" t="s">
        <v>74</v>
      </c>
      <c r="M86" s="115" t="s">
        <v>35</v>
      </c>
      <c r="N86" s="114" t="s">
        <v>71</v>
      </c>
      <c r="O86" s="115" t="s">
        <v>35</v>
      </c>
      <c r="P86" s="116" t="s">
        <v>61</v>
      </c>
      <c r="Q86" s="122" t="s">
        <v>33</v>
      </c>
      <c r="R86" s="118" t="s">
        <v>38</v>
      </c>
      <c r="S86" s="119" t="s">
        <v>35</v>
      </c>
      <c r="T86" s="118" t="s">
        <v>146</v>
      </c>
      <c r="U86" s="119" t="s">
        <v>35</v>
      </c>
      <c r="V86" s="120" t="s">
        <v>52</v>
      </c>
      <c r="Y86" s="156"/>
      <c r="Z86" s="156"/>
      <c r="AA86" s="156"/>
      <c r="AB86" s="156"/>
      <c r="AC86" s="156"/>
      <c r="AE86" s="154"/>
      <c r="AH86" s="154"/>
    </row>
    <row r="87" spans="1:34" ht="38.25" customHeight="1">
      <c r="A87" s="165">
        <v>83</v>
      </c>
      <c r="B87" s="121" t="s">
        <v>28</v>
      </c>
      <c r="C87" s="155">
        <v>3</v>
      </c>
      <c r="D87" s="110" t="s">
        <v>573</v>
      </c>
      <c r="E87" s="122" t="s">
        <v>320</v>
      </c>
      <c r="F87" s="122" t="s">
        <v>62</v>
      </c>
      <c r="G87" s="122" t="s">
        <v>90</v>
      </c>
      <c r="H87" s="122">
        <v>22</v>
      </c>
      <c r="I87" s="122" t="s">
        <v>123</v>
      </c>
      <c r="J87" s="123" t="s">
        <v>162</v>
      </c>
      <c r="K87" s="124" t="s">
        <v>33</v>
      </c>
      <c r="L87" s="114" t="s">
        <v>34</v>
      </c>
      <c r="M87" s="115" t="s">
        <v>35</v>
      </c>
      <c r="N87" s="114" t="s">
        <v>71</v>
      </c>
      <c r="O87" s="115" t="s">
        <v>35</v>
      </c>
      <c r="P87" s="116" t="s">
        <v>81</v>
      </c>
      <c r="Q87" s="122" t="s">
        <v>33</v>
      </c>
      <c r="R87" s="118" t="s">
        <v>38</v>
      </c>
      <c r="S87" s="119" t="s">
        <v>35</v>
      </c>
      <c r="T87" s="118" t="s">
        <v>46</v>
      </c>
      <c r="U87" s="119" t="s">
        <v>35</v>
      </c>
      <c r="V87" s="120" t="s">
        <v>111</v>
      </c>
      <c r="X87" s="153"/>
      <c r="Y87" s="196"/>
      <c r="Z87" s="196"/>
      <c r="AA87" s="196"/>
      <c r="AB87" s="196"/>
      <c r="AC87" s="147"/>
      <c r="AE87" s="154"/>
      <c r="AH87" s="154"/>
    </row>
    <row r="88" spans="1:34" ht="38.25" customHeight="1">
      <c r="A88" s="165">
        <v>84</v>
      </c>
      <c r="B88" s="121" t="s">
        <v>28</v>
      </c>
      <c r="C88" s="155">
        <v>4</v>
      </c>
      <c r="D88" s="110" t="s">
        <v>574</v>
      </c>
      <c r="E88" s="122" t="s">
        <v>575</v>
      </c>
      <c r="F88" s="122" t="s">
        <v>62</v>
      </c>
      <c r="G88" s="122" t="s">
        <v>63</v>
      </c>
      <c r="H88" s="122">
        <v>22</v>
      </c>
      <c r="I88" s="122" t="s">
        <v>179</v>
      </c>
      <c r="J88" s="123" t="s">
        <v>234</v>
      </c>
      <c r="K88" s="124" t="s">
        <v>33</v>
      </c>
      <c r="L88" s="125" t="s">
        <v>42</v>
      </c>
      <c r="M88" s="115" t="s">
        <v>35</v>
      </c>
      <c r="N88" s="125" t="s">
        <v>34</v>
      </c>
      <c r="O88" s="115" t="s">
        <v>35</v>
      </c>
      <c r="P88" s="126" t="s">
        <v>111</v>
      </c>
      <c r="Q88" s="122" t="s">
        <v>33</v>
      </c>
      <c r="R88" s="118" t="s">
        <v>38</v>
      </c>
      <c r="S88" s="119" t="s">
        <v>35</v>
      </c>
      <c r="T88" s="118" t="s">
        <v>51</v>
      </c>
      <c r="U88" s="119" t="s">
        <v>35</v>
      </c>
      <c r="V88" s="120" t="s">
        <v>76</v>
      </c>
      <c r="Y88" s="156"/>
      <c r="Z88" s="156"/>
      <c r="AA88" s="156"/>
      <c r="AB88" s="156"/>
      <c r="AC88" s="156"/>
      <c r="AE88" s="154"/>
      <c r="AH88" s="154"/>
    </row>
    <row r="89" spans="1:34" ht="38.25" customHeight="1">
      <c r="A89" s="165">
        <v>85</v>
      </c>
      <c r="B89" s="121" t="s">
        <v>28</v>
      </c>
      <c r="C89" s="155">
        <v>5</v>
      </c>
      <c r="D89" s="110" t="s">
        <v>372</v>
      </c>
      <c r="E89" s="122" t="s">
        <v>373</v>
      </c>
      <c r="F89" s="122" t="s">
        <v>808</v>
      </c>
      <c r="G89" s="122" t="s">
        <v>165</v>
      </c>
      <c r="H89" s="122">
        <v>21</v>
      </c>
      <c r="I89" s="122" t="s">
        <v>101</v>
      </c>
      <c r="J89" s="123" t="s">
        <v>160</v>
      </c>
      <c r="K89" s="124" t="s">
        <v>33</v>
      </c>
      <c r="L89" s="114" t="s">
        <v>42</v>
      </c>
      <c r="M89" s="115" t="s">
        <v>35</v>
      </c>
      <c r="N89" s="114" t="s">
        <v>85</v>
      </c>
      <c r="O89" s="115" t="s">
        <v>35</v>
      </c>
      <c r="P89" s="116" t="s">
        <v>107</v>
      </c>
      <c r="Q89" s="122" t="s">
        <v>33</v>
      </c>
      <c r="R89" s="118" t="s">
        <v>38</v>
      </c>
      <c r="S89" s="119" t="s">
        <v>35</v>
      </c>
      <c r="T89" s="118" t="s">
        <v>55</v>
      </c>
      <c r="U89" s="119" t="s">
        <v>35</v>
      </c>
      <c r="V89" s="120" t="s">
        <v>107</v>
      </c>
      <c r="X89" s="153"/>
      <c r="Y89" s="196"/>
      <c r="Z89" s="196"/>
      <c r="AA89" s="196"/>
      <c r="AB89" s="196"/>
      <c r="AC89" s="147"/>
      <c r="AE89" s="154"/>
      <c r="AH89" s="154"/>
    </row>
    <row r="90" spans="1:34" ht="38.25" customHeight="1">
      <c r="A90" s="165">
        <v>86</v>
      </c>
      <c r="B90" s="121" t="s">
        <v>28</v>
      </c>
      <c r="C90" s="155">
        <v>6</v>
      </c>
      <c r="D90" s="110" t="s">
        <v>854</v>
      </c>
      <c r="E90" s="122" t="s">
        <v>855</v>
      </c>
      <c r="F90" s="122" t="s">
        <v>808</v>
      </c>
      <c r="G90" s="122" t="s">
        <v>90</v>
      </c>
      <c r="H90" s="122">
        <v>21</v>
      </c>
      <c r="I90" s="122" t="s">
        <v>156</v>
      </c>
      <c r="J90" s="123" t="s">
        <v>856</v>
      </c>
      <c r="K90" s="124" t="s">
        <v>33</v>
      </c>
      <c r="L90" s="114" t="s">
        <v>79</v>
      </c>
      <c r="M90" s="115" t="s">
        <v>35</v>
      </c>
      <c r="N90" s="114" t="s">
        <v>95</v>
      </c>
      <c r="O90" s="115" t="s">
        <v>35</v>
      </c>
      <c r="P90" s="116" t="s">
        <v>72</v>
      </c>
      <c r="Q90" s="122" t="s">
        <v>33</v>
      </c>
      <c r="R90" s="118" t="s">
        <v>38</v>
      </c>
      <c r="S90" s="119" t="s">
        <v>35</v>
      </c>
      <c r="T90" s="118" t="s">
        <v>55</v>
      </c>
      <c r="U90" s="119" t="s">
        <v>35</v>
      </c>
      <c r="V90" s="120" t="s">
        <v>102</v>
      </c>
      <c r="Y90" s="156"/>
      <c r="Z90" s="156"/>
      <c r="AA90" s="156"/>
      <c r="AB90" s="156"/>
      <c r="AC90" s="156"/>
      <c r="AE90" s="154"/>
      <c r="AH90" s="154"/>
    </row>
    <row r="91" spans="1:34" ht="38.25" customHeight="1">
      <c r="A91" s="165">
        <v>87</v>
      </c>
      <c r="B91" s="121" t="s">
        <v>28</v>
      </c>
      <c r="C91" s="155">
        <v>7</v>
      </c>
      <c r="D91" s="110" t="s">
        <v>576</v>
      </c>
      <c r="E91" s="122" t="s">
        <v>577</v>
      </c>
      <c r="F91" s="122" t="s">
        <v>808</v>
      </c>
      <c r="G91" s="122" t="s">
        <v>90</v>
      </c>
      <c r="H91" s="122">
        <v>22</v>
      </c>
      <c r="I91" s="122" t="s">
        <v>96</v>
      </c>
      <c r="J91" s="123" t="s">
        <v>578</v>
      </c>
      <c r="K91" s="124" t="s">
        <v>33</v>
      </c>
      <c r="L91" s="114" t="s">
        <v>42</v>
      </c>
      <c r="M91" s="115" t="s">
        <v>35</v>
      </c>
      <c r="N91" s="114" t="s">
        <v>56</v>
      </c>
      <c r="O91" s="115" t="s">
        <v>35</v>
      </c>
      <c r="P91" s="116" t="s">
        <v>85</v>
      </c>
      <c r="Q91" s="122" t="s">
        <v>33</v>
      </c>
      <c r="R91" s="118" t="s">
        <v>38</v>
      </c>
      <c r="S91" s="119" t="s">
        <v>35</v>
      </c>
      <c r="T91" s="118" t="s">
        <v>51</v>
      </c>
      <c r="U91" s="119" t="s">
        <v>35</v>
      </c>
      <c r="V91" s="120" t="s">
        <v>76</v>
      </c>
      <c r="X91" s="153"/>
      <c r="Y91" s="196"/>
      <c r="Z91" s="196"/>
      <c r="AA91" s="196"/>
      <c r="AB91" s="196"/>
      <c r="AC91" s="147"/>
      <c r="AE91" s="154"/>
      <c r="AH91" s="154"/>
    </row>
    <row r="92" spans="1:34" ht="38.25" customHeight="1">
      <c r="A92" s="165">
        <v>88</v>
      </c>
      <c r="B92" s="121" t="s">
        <v>28</v>
      </c>
      <c r="C92" s="155">
        <v>8</v>
      </c>
      <c r="D92" s="110" t="s">
        <v>857</v>
      </c>
      <c r="E92" s="122" t="s">
        <v>858</v>
      </c>
      <c r="F92" s="122" t="s">
        <v>808</v>
      </c>
      <c r="G92" s="122" t="s">
        <v>90</v>
      </c>
      <c r="H92" s="122">
        <v>20</v>
      </c>
      <c r="I92" s="122" t="s">
        <v>142</v>
      </c>
      <c r="J92" s="123" t="s">
        <v>859</v>
      </c>
      <c r="K92" s="124" t="s">
        <v>33</v>
      </c>
      <c r="L92" s="114" t="s">
        <v>79</v>
      </c>
      <c r="M92" s="115" t="s">
        <v>35</v>
      </c>
      <c r="N92" s="114" t="s">
        <v>154</v>
      </c>
      <c r="O92" s="115" t="s">
        <v>35</v>
      </c>
      <c r="P92" s="116" t="s">
        <v>55</v>
      </c>
      <c r="Q92" s="122" t="s">
        <v>33</v>
      </c>
      <c r="R92" s="118" t="s">
        <v>38</v>
      </c>
      <c r="S92" s="119" t="s">
        <v>35</v>
      </c>
      <c r="T92" s="118" t="s">
        <v>55</v>
      </c>
      <c r="U92" s="119" t="s">
        <v>35</v>
      </c>
      <c r="V92" s="120" t="s">
        <v>87</v>
      </c>
      <c r="Y92" s="156"/>
      <c r="Z92" s="156"/>
      <c r="AA92" s="156"/>
      <c r="AB92" s="156"/>
      <c r="AC92" s="156"/>
      <c r="AE92" s="154"/>
      <c r="AH92" s="154"/>
    </row>
    <row r="93" spans="1:34" ht="38.25" customHeight="1">
      <c r="A93" s="165">
        <v>89</v>
      </c>
      <c r="B93" s="121" t="s">
        <v>28</v>
      </c>
      <c r="C93" s="155">
        <v>9</v>
      </c>
      <c r="D93" s="110" t="s">
        <v>374</v>
      </c>
      <c r="E93" s="122" t="s">
        <v>375</v>
      </c>
      <c r="F93" s="122" t="s">
        <v>808</v>
      </c>
      <c r="G93" s="122" t="s">
        <v>90</v>
      </c>
      <c r="H93" s="122">
        <v>22</v>
      </c>
      <c r="I93" s="122" t="s">
        <v>41</v>
      </c>
      <c r="J93" s="123" t="s">
        <v>376</v>
      </c>
      <c r="K93" s="124" t="s">
        <v>33</v>
      </c>
      <c r="L93" s="114" t="s">
        <v>34</v>
      </c>
      <c r="M93" s="115" t="s">
        <v>35</v>
      </c>
      <c r="N93" s="114" t="s">
        <v>56</v>
      </c>
      <c r="O93" s="115" t="s">
        <v>35</v>
      </c>
      <c r="P93" s="116" t="s">
        <v>65</v>
      </c>
      <c r="Q93" s="122" t="s">
        <v>33</v>
      </c>
      <c r="R93" s="118" t="s">
        <v>38</v>
      </c>
      <c r="S93" s="119" t="s">
        <v>35</v>
      </c>
      <c r="T93" s="118" t="s">
        <v>51</v>
      </c>
      <c r="U93" s="119" t="s">
        <v>35</v>
      </c>
      <c r="V93" s="120" t="s">
        <v>56</v>
      </c>
      <c r="Y93" s="156"/>
      <c r="Z93" s="156"/>
      <c r="AA93" s="156"/>
      <c r="AB93" s="156"/>
      <c r="AC93" s="156"/>
      <c r="AE93" s="154"/>
      <c r="AH93" s="154"/>
    </row>
    <row r="94" spans="1:34" ht="38.25" customHeight="1">
      <c r="A94" s="165">
        <v>90</v>
      </c>
      <c r="B94" s="121" t="s">
        <v>28</v>
      </c>
      <c r="C94" s="155">
        <v>10</v>
      </c>
      <c r="D94" s="110" t="s">
        <v>579</v>
      </c>
      <c r="E94" s="122" t="s">
        <v>580</v>
      </c>
      <c r="F94" s="122" t="s">
        <v>29</v>
      </c>
      <c r="G94" s="122" t="s">
        <v>90</v>
      </c>
      <c r="H94" s="122">
        <v>20</v>
      </c>
      <c r="I94" s="122" t="s">
        <v>114</v>
      </c>
      <c r="J94" s="123" t="s">
        <v>172</v>
      </c>
      <c r="K94" s="124" t="s">
        <v>33</v>
      </c>
      <c r="L94" s="114" t="s">
        <v>42</v>
      </c>
      <c r="M94" s="115" t="s">
        <v>35</v>
      </c>
      <c r="N94" s="114" t="s">
        <v>55</v>
      </c>
      <c r="O94" s="115" t="s">
        <v>35</v>
      </c>
      <c r="P94" s="116" t="s">
        <v>52</v>
      </c>
      <c r="Q94" s="122" t="s">
        <v>33</v>
      </c>
      <c r="R94" s="118" t="s">
        <v>38</v>
      </c>
      <c r="S94" s="119" t="s">
        <v>35</v>
      </c>
      <c r="T94" s="118" t="s">
        <v>51</v>
      </c>
      <c r="U94" s="119" t="s">
        <v>35</v>
      </c>
      <c r="V94" s="120" t="s">
        <v>71</v>
      </c>
      <c r="X94" s="153"/>
      <c r="Y94" s="196"/>
      <c r="Z94" s="196"/>
      <c r="AA94" s="196"/>
      <c r="AB94" s="196"/>
      <c r="AC94" s="196"/>
      <c r="AE94" s="154"/>
      <c r="AH94" s="154"/>
    </row>
    <row r="95" spans="1:34" ht="38.25" customHeight="1">
      <c r="A95" s="165">
        <v>91</v>
      </c>
      <c r="B95" s="121" t="s">
        <v>28</v>
      </c>
      <c r="C95" s="155">
        <v>11</v>
      </c>
      <c r="D95" s="110" t="s">
        <v>860</v>
      </c>
      <c r="E95" s="122" t="s">
        <v>861</v>
      </c>
      <c r="F95" s="122" t="s">
        <v>29</v>
      </c>
      <c r="G95" s="122" t="s">
        <v>90</v>
      </c>
      <c r="H95" s="122">
        <v>20</v>
      </c>
      <c r="I95" s="122" t="s">
        <v>862</v>
      </c>
      <c r="J95" s="123" t="s">
        <v>863</v>
      </c>
      <c r="K95" s="124" t="s">
        <v>33</v>
      </c>
      <c r="L95" s="114" t="s">
        <v>42</v>
      </c>
      <c r="M95" s="115" t="s">
        <v>35</v>
      </c>
      <c r="N95" s="114" t="s">
        <v>58</v>
      </c>
      <c r="O95" s="115" t="s">
        <v>35</v>
      </c>
      <c r="P95" s="116" t="s">
        <v>59</v>
      </c>
      <c r="Q95" s="122" t="s">
        <v>33</v>
      </c>
      <c r="R95" s="118" t="s">
        <v>38</v>
      </c>
      <c r="S95" s="119" t="s">
        <v>35</v>
      </c>
      <c r="T95" s="118" t="s">
        <v>46</v>
      </c>
      <c r="U95" s="119" t="s">
        <v>35</v>
      </c>
      <c r="V95" s="120" t="s">
        <v>65</v>
      </c>
      <c r="X95" s="153"/>
      <c r="Y95" s="196"/>
      <c r="Z95" s="196"/>
      <c r="AA95" s="196"/>
      <c r="AB95" s="196"/>
      <c r="AC95" s="196"/>
      <c r="AE95" s="154"/>
      <c r="AH95" s="154"/>
    </row>
    <row r="96" spans="1:34" ht="38.25" customHeight="1">
      <c r="A96" s="165">
        <v>92</v>
      </c>
      <c r="B96" s="121" t="s">
        <v>28</v>
      </c>
      <c r="C96" s="155">
        <v>12</v>
      </c>
      <c r="D96" s="110" t="s">
        <v>581</v>
      </c>
      <c r="E96" s="122" t="s">
        <v>582</v>
      </c>
      <c r="F96" s="122" t="s">
        <v>29</v>
      </c>
      <c r="G96" s="122" t="s">
        <v>90</v>
      </c>
      <c r="H96" s="122">
        <v>20</v>
      </c>
      <c r="I96" s="122" t="s">
        <v>123</v>
      </c>
      <c r="J96" s="123" t="s">
        <v>162</v>
      </c>
      <c r="K96" s="124" t="s">
        <v>33</v>
      </c>
      <c r="L96" s="114" t="s">
        <v>42</v>
      </c>
      <c r="M96" s="115" t="s">
        <v>35</v>
      </c>
      <c r="N96" s="114" t="s">
        <v>85</v>
      </c>
      <c r="O96" s="115" t="s">
        <v>35</v>
      </c>
      <c r="P96" s="116" t="s">
        <v>112</v>
      </c>
      <c r="Q96" s="122" t="s">
        <v>33</v>
      </c>
      <c r="R96" s="118" t="s">
        <v>38</v>
      </c>
      <c r="S96" s="119" t="s">
        <v>35</v>
      </c>
      <c r="T96" s="118" t="s">
        <v>46</v>
      </c>
      <c r="U96" s="119" t="s">
        <v>35</v>
      </c>
      <c r="V96" s="120" t="s">
        <v>61</v>
      </c>
      <c r="X96" s="153"/>
      <c r="Y96" s="196"/>
      <c r="Z96" s="196"/>
      <c r="AA96" s="196"/>
      <c r="AB96" s="196"/>
      <c r="AC96" s="196"/>
      <c r="AE96" s="154"/>
      <c r="AH96" s="154"/>
    </row>
    <row r="97" spans="1:34" ht="38.25" customHeight="1">
      <c r="A97" s="165">
        <v>93</v>
      </c>
      <c r="B97" s="121" t="s">
        <v>28</v>
      </c>
      <c r="C97" s="155">
        <v>13</v>
      </c>
      <c r="D97" s="110" t="s">
        <v>583</v>
      </c>
      <c r="E97" s="122" t="s">
        <v>584</v>
      </c>
      <c r="F97" s="122" t="s">
        <v>29</v>
      </c>
      <c r="G97" s="122" t="s">
        <v>88</v>
      </c>
      <c r="H97" s="122">
        <v>20</v>
      </c>
      <c r="I97" s="122" t="s">
        <v>57</v>
      </c>
      <c r="J97" s="123" t="s">
        <v>585</v>
      </c>
      <c r="K97" s="124" t="s">
        <v>33</v>
      </c>
      <c r="L97" s="114" t="s">
        <v>34</v>
      </c>
      <c r="M97" s="115" t="s">
        <v>35</v>
      </c>
      <c r="N97" s="114" t="s">
        <v>60</v>
      </c>
      <c r="O97" s="115" t="s">
        <v>35</v>
      </c>
      <c r="P97" s="116" t="s">
        <v>97</v>
      </c>
      <c r="Q97" s="122" t="s">
        <v>33</v>
      </c>
      <c r="R97" s="118" t="s">
        <v>38</v>
      </c>
      <c r="S97" s="119" t="s">
        <v>35</v>
      </c>
      <c r="T97" s="118" t="s">
        <v>46</v>
      </c>
      <c r="U97" s="119" t="s">
        <v>35</v>
      </c>
      <c r="V97" s="120" t="s">
        <v>89</v>
      </c>
      <c r="X97" s="153"/>
      <c r="Y97" s="196"/>
      <c r="Z97" s="196"/>
      <c r="AA97" s="196"/>
      <c r="AB97" s="196"/>
      <c r="AC97" s="196"/>
      <c r="AE97" s="154"/>
      <c r="AH97" s="154"/>
    </row>
    <row r="98" spans="1:34" ht="38.25" customHeight="1">
      <c r="A98" s="165">
        <v>94</v>
      </c>
      <c r="B98" s="121" t="s">
        <v>28</v>
      </c>
      <c r="C98" s="155">
        <v>14</v>
      </c>
      <c r="D98" s="110" t="s">
        <v>864</v>
      </c>
      <c r="E98" s="122" t="s">
        <v>865</v>
      </c>
      <c r="F98" s="122" t="s">
        <v>38</v>
      </c>
      <c r="G98" s="122" t="s">
        <v>90</v>
      </c>
      <c r="H98" s="122">
        <v>19</v>
      </c>
      <c r="I98" s="122" t="s">
        <v>41</v>
      </c>
      <c r="J98" s="123" t="s">
        <v>223</v>
      </c>
      <c r="K98" s="124" t="s">
        <v>33</v>
      </c>
      <c r="L98" s="114" t="s">
        <v>42</v>
      </c>
      <c r="M98" s="115" t="s">
        <v>35</v>
      </c>
      <c r="N98" s="114" t="s">
        <v>86</v>
      </c>
      <c r="O98" s="115" t="s">
        <v>35</v>
      </c>
      <c r="P98" s="116" t="s">
        <v>89</v>
      </c>
      <c r="Q98" s="122" t="s">
        <v>33</v>
      </c>
      <c r="R98" s="118" t="s">
        <v>38</v>
      </c>
      <c r="S98" s="119" t="s">
        <v>35</v>
      </c>
      <c r="T98" s="118" t="s">
        <v>55</v>
      </c>
      <c r="U98" s="119" t="s">
        <v>35</v>
      </c>
      <c r="V98" s="120" t="s">
        <v>146</v>
      </c>
      <c r="X98" s="153"/>
      <c r="Y98" s="157"/>
      <c r="Z98" s="157"/>
      <c r="AA98" s="157"/>
      <c r="AB98" s="157"/>
      <c r="AC98" s="157"/>
      <c r="AE98" s="154"/>
      <c r="AH98" s="154"/>
    </row>
    <row r="99" spans="1:34" ht="38.25" customHeight="1">
      <c r="A99" s="165">
        <v>95</v>
      </c>
      <c r="B99" s="121" t="s">
        <v>28</v>
      </c>
      <c r="C99" s="155">
        <v>15</v>
      </c>
      <c r="D99" s="110" t="s">
        <v>866</v>
      </c>
      <c r="E99" s="122" t="s">
        <v>867</v>
      </c>
      <c r="F99" s="122" t="s">
        <v>38</v>
      </c>
      <c r="G99" s="122" t="s">
        <v>90</v>
      </c>
      <c r="H99" s="122">
        <v>19</v>
      </c>
      <c r="I99" s="122" t="s">
        <v>156</v>
      </c>
      <c r="J99" s="123" t="s">
        <v>158</v>
      </c>
      <c r="K99" s="124" t="s">
        <v>33</v>
      </c>
      <c r="L99" s="114" t="s">
        <v>42</v>
      </c>
      <c r="M99" s="115" t="s">
        <v>35</v>
      </c>
      <c r="N99" s="114" t="s">
        <v>55</v>
      </c>
      <c r="O99" s="115" t="s">
        <v>35</v>
      </c>
      <c r="P99" s="116" t="s">
        <v>111</v>
      </c>
      <c r="Q99" s="122" t="s">
        <v>33</v>
      </c>
      <c r="R99" s="118" t="s">
        <v>38</v>
      </c>
      <c r="S99" s="119" t="s">
        <v>35</v>
      </c>
      <c r="T99" s="118" t="s">
        <v>46</v>
      </c>
      <c r="U99" s="119" t="s">
        <v>35</v>
      </c>
      <c r="V99" s="120" t="s">
        <v>34</v>
      </c>
      <c r="AE99" s="154"/>
      <c r="AH99" s="154"/>
    </row>
    <row r="100" spans="1:34" ht="38.25" customHeight="1" thickBot="1">
      <c r="A100" s="166">
        <v>96</v>
      </c>
      <c r="B100" s="127" t="s">
        <v>28</v>
      </c>
      <c r="C100" s="159">
        <v>16</v>
      </c>
      <c r="D100" s="128" t="s">
        <v>868</v>
      </c>
      <c r="E100" s="129" t="s">
        <v>869</v>
      </c>
      <c r="F100" s="129" t="s">
        <v>38</v>
      </c>
      <c r="G100" s="129" t="s">
        <v>99</v>
      </c>
      <c r="H100" s="129">
        <v>19</v>
      </c>
      <c r="I100" s="129" t="s">
        <v>123</v>
      </c>
      <c r="J100" s="130" t="s">
        <v>870</v>
      </c>
      <c r="K100" s="131" t="s">
        <v>33</v>
      </c>
      <c r="L100" s="132" t="s">
        <v>42</v>
      </c>
      <c r="M100" s="133" t="s">
        <v>35</v>
      </c>
      <c r="N100" s="132" t="s">
        <v>42</v>
      </c>
      <c r="O100" s="133" t="s">
        <v>35</v>
      </c>
      <c r="P100" s="134" t="s">
        <v>124</v>
      </c>
      <c r="Q100" s="135" t="s">
        <v>33</v>
      </c>
      <c r="R100" s="136" t="s">
        <v>38</v>
      </c>
      <c r="S100" s="137" t="s">
        <v>35</v>
      </c>
      <c r="T100" s="136" t="s">
        <v>51</v>
      </c>
      <c r="U100" s="137" t="s">
        <v>35</v>
      </c>
      <c r="V100" s="138" t="s">
        <v>60</v>
      </c>
      <c r="AE100" s="154"/>
      <c r="AH100" s="154"/>
    </row>
    <row r="101" spans="1:30" s="142" customFormat="1" ht="48.75" customHeight="1">
      <c r="A101" s="161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40"/>
      <c r="Y101" s="140"/>
      <c r="Z101" s="140"/>
      <c r="AA101" s="140"/>
      <c r="AB101" s="140"/>
      <c r="AC101" s="140"/>
      <c r="AD101" s="141"/>
    </row>
    <row r="102" spans="4:31" ht="35.25" customHeight="1" thickBot="1">
      <c r="D102" s="101" t="s">
        <v>19</v>
      </c>
      <c r="E102" s="195" t="s">
        <v>371</v>
      </c>
      <c r="F102" s="195"/>
      <c r="G102" s="195"/>
      <c r="H102" s="195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X102" s="143"/>
      <c r="Y102" s="143"/>
      <c r="Z102" s="143"/>
      <c r="AA102" s="143"/>
      <c r="AB102" s="143"/>
      <c r="AC102" s="144"/>
      <c r="AE102" s="145"/>
    </row>
    <row r="103" spans="1:30" s="103" customFormat="1" ht="38.25" customHeight="1" thickBot="1">
      <c r="A103" s="162"/>
      <c r="B103" s="103" t="s">
        <v>489</v>
      </c>
      <c r="C103" s="103" t="s">
        <v>871</v>
      </c>
      <c r="D103" s="104" t="s">
        <v>872</v>
      </c>
      <c r="E103" s="103" t="s">
        <v>873</v>
      </c>
      <c r="F103" s="103" t="s">
        <v>874</v>
      </c>
      <c r="G103" s="100"/>
      <c r="H103" s="100"/>
      <c r="I103" s="100"/>
      <c r="J103" s="100"/>
      <c r="K103" s="100"/>
      <c r="L103" s="100"/>
      <c r="M103" s="100"/>
      <c r="N103" s="100"/>
      <c r="O103" s="100"/>
      <c r="P103" s="105"/>
      <c r="Q103" s="105"/>
      <c r="R103" s="105"/>
      <c r="S103" s="105"/>
      <c r="T103" s="105"/>
      <c r="U103" s="105"/>
      <c r="V103" s="100"/>
      <c r="W103" s="100"/>
      <c r="X103" s="146"/>
      <c r="Y103" s="196"/>
      <c r="Z103" s="196"/>
      <c r="AA103" s="196"/>
      <c r="AB103" s="196"/>
      <c r="AC103" s="147"/>
      <c r="AD103" s="148"/>
    </row>
    <row r="104" spans="1:23" s="151" customFormat="1" ht="27.75" customHeight="1" thickBot="1">
      <c r="A104" s="163" t="s">
        <v>1316</v>
      </c>
      <c r="B104" s="149" t="s">
        <v>274</v>
      </c>
      <c r="C104" s="150"/>
      <c r="D104" s="106" t="s">
        <v>21</v>
      </c>
      <c r="E104" s="106" t="s">
        <v>275</v>
      </c>
      <c r="F104" s="107" t="s">
        <v>22</v>
      </c>
      <c r="G104" s="107" t="s">
        <v>23</v>
      </c>
      <c r="H104" s="107" t="s">
        <v>24</v>
      </c>
      <c r="I104" s="107" t="s">
        <v>25</v>
      </c>
      <c r="J104" s="108" t="s">
        <v>26</v>
      </c>
      <c r="K104" s="197" t="s">
        <v>27</v>
      </c>
      <c r="L104" s="198"/>
      <c r="M104" s="198"/>
      <c r="N104" s="198"/>
      <c r="O104" s="198"/>
      <c r="P104" s="199"/>
      <c r="Q104" s="200" t="s">
        <v>529</v>
      </c>
      <c r="R104" s="198"/>
      <c r="S104" s="198"/>
      <c r="T104" s="198"/>
      <c r="U104" s="198"/>
      <c r="V104" s="201"/>
      <c r="W104" s="100"/>
    </row>
    <row r="105" spans="1:35" ht="38.25" customHeight="1" thickTop="1">
      <c r="A105" s="164">
        <v>101</v>
      </c>
      <c r="B105" s="109" t="s">
        <v>28</v>
      </c>
      <c r="C105" s="152">
        <v>1</v>
      </c>
      <c r="D105" s="110" t="s">
        <v>602</v>
      </c>
      <c r="E105" s="111" t="s">
        <v>603</v>
      </c>
      <c r="F105" s="111" t="s">
        <v>62</v>
      </c>
      <c r="G105" s="111" t="s">
        <v>490</v>
      </c>
      <c r="H105" s="111">
        <v>21</v>
      </c>
      <c r="I105" s="111" t="s">
        <v>171</v>
      </c>
      <c r="J105" s="112" t="s">
        <v>183</v>
      </c>
      <c r="K105" s="113" t="s">
        <v>33</v>
      </c>
      <c r="L105" s="114" t="s">
        <v>42</v>
      </c>
      <c r="M105" s="115" t="s">
        <v>35</v>
      </c>
      <c r="N105" s="114" t="s">
        <v>79</v>
      </c>
      <c r="O105" s="115" t="s">
        <v>35</v>
      </c>
      <c r="P105" s="116" t="s">
        <v>95</v>
      </c>
      <c r="Q105" s="117" t="s">
        <v>33</v>
      </c>
      <c r="R105" s="118" t="s">
        <v>38</v>
      </c>
      <c r="S105" s="119" t="s">
        <v>35</v>
      </c>
      <c r="T105" s="118" t="s">
        <v>55</v>
      </c>
      <c r="U105" s="119" t="s">
        <v>35</v>
      </c>
      <c r="V105" s="120" t="s">
        <v>65</v>
      </c>
      <c r="X105" s="153"/>
      <c r="Y105" s="196"/>
      <c r="Z105" s="196"/>
      <c r="AA105" s="196"/>
      <c r="AB105" s="196"/>
      <c r="AC105" s="147"/>
      <c r="AE105" s="154"/>
      <c r="AH105" s="154"/>
      <c r="AI105" s="154"/>
    </row>
    <row r="106" spans="1:34" ht="38.25" customHeight="1">
      <c r="A106" s="165">
        <v>102</v>
      </c>
      <c r="B106" s="121" t="s">
        <v>28</v>
      </c>
      <c r="C106" s="155">
        <v>2</v>
      </c>
      <c r="D106" s="110" t="s">
        <v>492</v>
      </c>
      <c r="E106" s="122" t="s">
        <v>493</v>
      </c>
      <c r="F106" s="122" t="s">
        <v>62</v>
      </c>
      <c r="G106" s="122" t="s">
        <v>490</v>
      </c>
      <c r="H106" s="122">
        <v>22</v>
      </c>
      <c r="I106" s="122" t="s">
        <v>217</v>
      </c>
      <c r="J106" s="123" t="s">
        <v>494</v>
      </c>
      <c r="K106" s="124" t="s">
        <v>33</v>
      </c>
      <c r="L106" s="114" t="s">
        <v>34</v>
      </c>
      <c r="M106" s="115" t="s">
        <v>35</v>
      </c>
      <c r="N106" s="114" t="s">
        <v>50</v>
      </c>
      <c r="O106" s="115" t="s">
        <v>35</v>
      </c>
      <c r="P106" s="116" t="s">
        <v>184</v>
      </c>
      <c r="Q106" s="122" t="s">
        <v>33</v>
      </c>
      <c r="R106" s="118" t="s">
        <v>38</v>
      </c>
      <c r="S106" s="119" t="s">
        <v>35</v>
      </c>
      <c r="T106" s="118" t="s">
        <v>68</v>
      </c>
      <c r="U106" s="119" t="s">
        <v>35</v>
      </c>
      <c r="V106" s="120" t="s">
        <v>39</v>
      </c>
      <c r="Y106" s="156"/>
      <c r="Z106" s="156"/>
      <c r="AA106" s="156"/>
      <c r="AB106" s="156"/>
      <c r="AC106" s="156"/>
      <c r="AE106" s="154"/>
      <c r="AH106" s="154"/>
    </row>
    <row r="107" spans="1:34" ht="38.25" customHeight="1">
      <c r="A107" s="165">
        <v>103</v>
      </c>
      <c r="B107" s="121" t="s">
        <v>28</v>
      </c>
      <c r="C107" s="155">
        <v>3</v>
      </c>
      <c r="D107" s="110" t="s">
        <v>604</v>
      </c>
      <c r="E107" s="122" t="s">
        <v>605</v>
      </c>
      <c r="F107" s="122" t="s">
        <v>62</v>
      </c>
      <c r="G107" s="122" t="s">
        <v>490</v>
      </c>
      <c r="H107" s="122">
        <v>22</v>
      </c>
      <c r="I107" s="122" t="s">
        <v>143</v>
      </c>
      <c r="J107" s="123" t="s">
        <v>215</v>
      </c>
      <c r="K107" s="124" t="s">
        <v>33</v>
      </c>
      <c r="L107" s="114" t="s">
        <v>79</v>
      </c>
      <c r="M107" s="115" t="s">
        <v>35</v>
      </c>
      <c r="N107" s="114" t="s">
        <v>97</v>
      </c>
      <c r="O107" s="115" t="s">
        <v>35</v>
      </c>
      <c r="P107" s="116" t="s">
        <v>73</v>
      </c>
      <c r="Q107" s="122" t="s">
        <v>33</v>
      </c>
      <c r="R107" s="118" t="s">
        <v>38</v>
      </c>
      <c r="S107" s="119" t="s">
        <v>35</v>
      </c>
      <c r="T107" s="118" t="s">
        <v>102</v>
      </c>
      <c r="U107" s="119" t="s">
        <v>35</v>
      </c>
      <c r="V107" s="120" t="s">
        <v>68</v>
      </c>
      <c r="X107" s="153"/>
      <c r="Y107" s="196"/>
      <c r="Z107" s="196"/>
      <c r="AA107" s="196"/>
      <c r="AB107" s="196"/>
      <c r="AC107" s="147"/>
      <c r="AE107" s="154"/>
      <c r="AH107" s="154"/>
    </row>
    <row r="108" spans="1:34" ht="38.25" customHeight="1">
      <c r="A108" s="165">
        <v>104</v>
      </c>
      <c r="B108" s="121" t="s">
        <v>28</v>
      </c>
      <c r="C108" s="155">
        <v>4</v>
      </c>
      <c r="D108" s="110" t="s">
        <v>495</v>
      </c>
      <c r="E108" s="122" t="s">
        <v>496</v>
      </c>
      <c r="F108" s="122" t="s">
        <v>62</v>
      </c>
      <c r="G108" s="122" t="s">
        <v>490</v>
      </c>
      <c r="H108" s="122">
        <v>22</v>
      </c>
      <c r="I108" s="122" t="s">
        <v>156</v>
      </c>
      <c r="J108" s="123" t="s">
        <v>875</v>
      </c>
      <c r="K108" s="124" t="s">
        <v>33</v>
      </c>
      <c r="L108" s="125" t="s">
        <v>42</v>
      </c>
      <c r="M108" s="115" t="s">
        <v>35</v>
      </c>
      <c r="N108" s="125" t="s">
        <v>113</v>
      </c>
      <c r="O108" s="115" t="s">
        <v>35</v>
      </c>
      <c r="P108" s="126" t="s">
        <v>276</v>
      </c>
      <c r="Q108" s="122" t="s">
        <v>33</v>
      </c>
      <c r="R108" s="118" t="s">
        <v>38</v>
      </c>
      <c r="S108" s="119" t="s">
        <v>35</v>
      </c>
      <c r="T108" s="118" t="s">
        <v>46</v>
      </c>
      <c r="U108" s="119" t="s">
        <v>35</v>
      </c>
      <c r="V108" s="120" t="s">
        <v>103</v>
      </c>
      <c r="Y108" s="156"/>
      <c r="Z108" s="156"/>
      <c r="AA108" s="156"/>
      <c r="AB108" s="156"/>
      <c r="AC108" s="156"/>
      <c r="AE108" s="154"/>
      <c r="AH108" s="154"/>
    </row>
    <row r="109" spans="1:34" ht="38.25" customHeight="1">
      <c r="A109" s="165">
        <v>105</v>
      </c>
      <c r="B109" s="121" t="s">
        <v>28</v>
      </c>
      <c r="C109" s="155">
        <v>5</v>
      </c>
      <c r="D109" s="110" t="s">
        <v>876</v>
      </c>
      <c r="E109" s="122" t="s">
        <v>877</v>
      </c>
      <c r="F109" s="122" t="s">
        <v>62</v>
      </c>
      <c r="G109" s="122" t="s">
        <v>490</v>
      </c>
      <c r="H109" s="122">
        <v>22</v>
      </c>
      <c r="I109" s="122" t="s">
        <v>100</v>
      </c>
      <c r="J109" s="123" t="s">
        <v>694</v>
      </c>
      <c r="K109" s="124" t="s">
        <v>33</v>
      </c>
      <c r="L109" s="114" t="s">
        <v>79</v>
      </c>
      <c r="M109" s="115" t="s">
        <v>35</v>
      </c>
      <c r="N109" s="114" t="s">
        <v>34</v>
      </c>
      <c r="O109" s="115" t="s">
        <v>35</v>
      </c>
      <c r="P109" s="116" t="s">
        <v>65</v>
      </c>
      <c r="Q109" s="122" t="s">
        <v>33</v>
      </c>
      <c r="R109" s="118" t="s">
        <v>38</v>
      </c>
      <c r="S109" s="119" t="s">
        <v>35</v>
      </c>
      <c r="T109" s="118" t="s">
        <v>68</v>
      </c>
      <c r="U109" s="119" t="s">
        <v>35</v>
      </c>
      <c r="V109" s="120" t="s">
        <v>68</v>
      </c>
      <c r="X109" s="153"/>
      <c r="Y109" s="196"/>
      <c r="Z109" s="196"/>
      <c r="AA109" s="196"/>
      <c r="AB109" s="196"/>
      <c r="AC109" s="147"/>
      <c r="AE109" s="154"/>
      <c r="AH109" s="154"/>
    </row>
    <row r="110" spans="1:34" ht="38.25" customHeight="1">
      <c r="A110" s="165">
        <v>106</v>
      </c>
      <c r="B110" s="121" t="s">
        <v>28</v>
      </c>
      <c r="C110" s="155">
        <v>6</v>
      </c>
      <c r="D110" s="110" t="s">
        <v>878</v>
      </c>
      <c r="E110" s="122" t="s">
        <v>879</v>
      </c>
      <c r="F110" s="122" t="s">
        <v>62</v>
      </c>
      <c r="G110" s="122" t="s">
        <v>490</v>
      </c>
      <c r="H110" s="122">
        <v>22</v>
      </c>
      <c r="I110" s="122" t="s">
        <v>803</v>
      </c>
      <c r="J110" s="123" t="s">
        <v>880</v>
      </c>
      <c r="K110" s="124" t="s">
        <v>33</v>
      </c>
      <c r="L110" s="114" t="s">
        <v>79</v>
      </c>
      <c r="M110" s="115" t="s">
        <v>35</v>
      </c>
      <c r="N110" s="114" t="s">
        <v>86</v>
      </c>
      <c r="O110" s="115" t="s">
        <v>35</v>
      </c>
      <c r="P110" s="116" t="s">
        <v>74</v>
      </c>
      <c r="Q110" s="122" t="s">
        <v>33</v>
      </c>
      <c r="R110" s="118" t="s">
        <v>38</v>
      </c>
      <c r="S110" s="119" t="s">
        <v>35</v>
      </c>
      <c r="T110" s="118" t="s">
        <v>68</v>
      </c>
      <c r="U110" s="119" t="s">
        <v>35</v>
      </c>
      <c r="V110" s="120" t="s">
        <v>115</v>
      </c>
      <c r="Y110" s="156"/>
      <c r="Z110" s="156"/>
      <c r="AA110" s="156"/>
      <c r="AB110" s="156"/>
      <c r="AC110" s="156"/>
      <c r="AE110" s="154"/>
      <c r="AH110" s="154"/>
    </row>
    <row r="111" spans="1:34" ht="38.25" customHeight="1">
      <c r="A111" s="165">
        <v>107</v>
      </c>
      <c r="B111" s="121" t="s">
        <v>28</v>
      </c>
      <c r="C111" s="155">
        <v>7</v>
      </c>
      <c r="D111" s="110" t="s">
        <v>497</v>
      </c>
      <c r="E111" s="122" t="s">
        <v>498</v>
      </c>
      <c r="F111" s="122" t="s">
        <v>808</v>
      </c>
      <c r="G111" s="122" t="s">
        <v>490</v>
      </c>
      <c r="H111" s="122">
        <v>21</v>
      </c>
      <c r="I111" s="122" t="s">
        <v>166</v>
      </c>
      <c r="J111" s="123" t="s">
        <v>167</v>
      </c>
      <c r="K111" s="124" t="s">
        <v>33</v>
      </c>
      <c r="L111" s="114" t="s">
        <v>42</v>
      </c>
      <c r="M111" s="115" t="s">
        <v>35</v>
      </c>
      <c r="N111" s="114" t="s">
        <v>87</v>
      </c>
      <c r="O111" s="115" t="s">
        <v>35</v>
      </c>
      <c r="P111" s="116" t="s">
        <v>50</v>
      </c>
      <c r="Q111" s="122" t="s">
        <v>33</v>
      </c>
      <c r="R111" s="118"/>
      <c r="S111" s="119" t="s">
        <v>35</v>
      </c>
      <c r="T111" s="118"/>
      <c r="U111" s="119" t="s">
        <v>35</v>
      </c>
      <c r="V111" s="120"/>
      <c r="X111" s="153"/>
      <c r="Y111" s="196"/>
      <c r="Z111" s="196"/>
      <c r="AA111" s="196"/>
      <c r="AB111" s="196"/>
      <c r="AC111" s="147"/>
      <c r="AE111" s="154"/>
      <c r="AH111" s="154"/>
    </row>
    <row r="112" spans="1:34" ht="38.25" customHeight="1">
      <c r="A112" s="165">
        <v>108</v>
      </c>
      <c r="B112" s="121" t="s">
        <v>28</v>
      </c>
      <c r="C112" s="155">
        <v>8</v>
      </c>
      <c r="D112" s="110" t="s">
        <v>499</v>
      </c>
      <c r="E112" s="122" t="s">
        <v>500</v>
      </c>
      <c r="F112" s="122" t="s">
        <v>808</v>
      </c>
      <c r="G112" s="122" t="s">
        <v>490</v>
      </c>
      <c r="H112" s="122">
        <v>20</v>
      </c>
      <c r="I112" s="122" t="s">
        <v>80</v>
      </c>
      <c r="J112" s="123" t="s">
        <v>205</v>
      </c>
      <c r="K112" s="124" t="s">
        <v>33</v>
      </c>
      <c r="L112" s="114" t="s">
        <v>42</v>
      </c>
      <c r="M112" s="115" t="s">
        <v>35</v>
      </c>
      <c r="N112" s="114" t="s">
        <v>34</v>
      </c>
      <c r="O112" s="115" t="s">
        <v>35</v>
      </c>
      <c r="P112" s="116" t="s">
        <v>64</v>
      </c>
      <c r="Q112" s="122" t="s">
        <v>33</v>
      </c>
      <c r="R112" s="118" t="s">
        <v>38</v>
      </c>
      <c r="S112" s="119" t="s">
        <v>35</v>
      </c>
      <c r="T112" s="118" t="s">
        <v>46</v>
      </c>
      <c r="U112" s="119" t="s">
        <v>35</v>
      </c>
      <c r="V112" s="120" t="s">
        <v>112</v>
      </c>
      <c r="Y112" s="156"/>
      <c r="Z112" s="156"/>
      <c r="AA112" s="156"/>
      <c r="AB112" s="156"/>
      <c r="AC112" s="156"/>
      <c r="AE112" s="154"/>
      <c r="AH112" s="154"/>
    </row>
    <row r="113" spans="1:34" ht="38.25" customHeight="1">
      <c r="A113" s="165">
        <v>109</v>
      </c>
      <c r="B113" s="121" t="s">
        <v>70</v>
      </c>
      <c r="C113" s="155">
        <v>9</v>
      </c>
      <c r="D113" s="110" t="s">
        <v>501</v>
      </c>
      <c r="E113" s="122" t="s">
        <v>502</v>
      </c>
      <c r="F113" s="122" t="s">
        <v>808</v>
      </c>
      <c r="G113" s="122" t="s">
        <v>490</v>
      </c>
      <c r="H113" s="122">
        <v>20</v>
      </c>
      <c r="I113" s="122" t="s">
        <v>80</v>
      </c>
      <c r="J113" s="123" t="s">
        <v>205</v>
      </c>
      <c r="K113" s="124" t="s">
        <v>33</v>
      </c>
      <c r="L113" s="114" t="s">
        <v>34</v>
      </c>
      <c r="M113" s="115" t="s">
        <v>35</v>
      </c>
      <c r="N113" s="114" t="s">
        <v>84</v>
      </c>
      <c r="O113" s="115" t="s">
        <v>35</v>
      </c>
      <c r="P113" s="116" t="s">
        <v>42</v>
      </c>
      <c r="Q113" s="122" t="s">
        <v>33</v>
      </c>
      <c r="R113" s="118" t="s">
        <v>38</v>
      </c>
      <c r="S113" s="119" t="s">
        <v>35</v>
      </c>
      <c r="T113" s="118" t="s">
        <v>51</v>
      </c>
      <c r="U113" s="119" t="s">
        <v>35</v>
      </c>
      <c r="V113" s="120" t="s">
        <v>84</v>
      </c>
      <c r="Y113" s="156"/>
      <c r="Z113" s="156"/>
      <c r="AA113" s="156"/>
      <c r="AB113" s="156"/>
      <c r="AC113" s="156"/>
      <c r="AE113" s="154"/>
      <c r="AH113" s="154"/>
    </row>
    <row r="114" spans="1:34" ht="38.25" customHeight="1">
      <c r="A114" s="165">
        <v>110</v>
      </c>
      <c r="B114" s="121" t="s">
        <v>28</v>
      </c>
      <c r="C114" s="155">
        <v>10</v>
      </c>
      <c r="D114" s="110" t="s">
        <v>881</v>
      </c>
      <c r="E114" s="122" t="s">
        <v>882</v>
      </c>
      <c r="F114" s="122" t="s">
        <v>808</v>
      </c>
      <c r="G114" s="122" t="s">
        <v>490</v>
      </c>
      <c r="H114" s="122">
        <v>21</v>
      </c>
      <c r="I114" s="122" t="s">
        <v>125</v>
      </c>
      <c r="J114" s="123" t="s">
        <v>599</v>
      </c>
      <c r="K114" s="124" t="s">
        <v>33</v>
      </c>
      <c r="L114" s="114" t="s">
        <v>79</v>
      </c>
      <c r="M114" s="115" t="s">
        <v>35</v>
      </c>
      <c r="N114" s="114" t="s">
        <v>34</v>
      </c>
      <c r="O114" s="115" t="s">
        <v>35</v>
      </c>
      <c r="P114" s="116" t="s">
        <v>186</v>
      </c>
      <c r="Q114" s="122" t="s">
        <v>33</v>
      </c>
      <c r="R114" s="118" t="s">
        <v>38</v>
      </c>
      <c r="S114" s="119" t="s">
        <v>35</v>
      </c>
      <c r="T114" s="118" t="s">
        <v>39</v>
      </c>
      <c r="U114" s="119" t="s">
        <v>35</v>
      </c>
      <c r="V114" s="120" t="s">
        <v>85</v>
      </c>
      <c r="X114" s="153"/>
      <c r="Y114" s="196"/>
      <c r="Z114" s="196"/>
      <c r="AA114" s="196"/>
      <c r="AB114" s="196"/>
      <c r="AC114" s="196"/>
      <c r="AE114" s="154"/>
      <c r="AH114" s="154"/>
    </row>
    <row r="115" spans="1:34" ht="38.25" customHeight="1">
      <c r="A115" s="165">
        <v>111</v>
      </c>
      <c r="B115" s="121" t="s">
        <v>28</v>
      </c>
      <c r="C115" s="155">
        <v>11</v>
      </c>
      <c r="D115" s="110" t="s">
        <v>606</v>
      </c>
      <c r="E115" s="122" t="s">
        <v>607</v>
      </c>
      <c r="F115" s="122" t="s">
        <v>29</v>
      </c>
      <c r="G115" s="122" t="s">
        <v>490</v>
      </c>
      <c r="H115" s="122">
        <v>19</v>
      </c>
      <c r="I115" s="122" t="s">
        <v>161</v>
      </c>
      <c r="J115" s="123" t="s">
        <v>245</v>
      </c>
      <c r="K115" s="124" t="s">
        <v>33</v>
      </c>
      <c r="L115" s="114" t="s">
        <v>42</v>
      </c>
      <c r="M115" s="115" t="s">
        <v>35</v>
      </c>
      <c r="N115" s="114" t="s">
        <v>82</v>
      </c>
      <c r="O115" s="115" t="s">
        <v>35</v>
      </c>
      <c r="P115" s="116" t="s">
        <v>145</v>
      </c>
      <c r="Q115" s="122" t="s">
        <v>33</v>
      </c>
      <c r="R115" s="118" t="s">
        <v>38</v>
      </c>
      <c r="S115" s="119" t="s">
        <v>35</v>
      </c>
      <c r="T115" s="118" t="s">
        <v>68</v>
      </c>
      <c r="U115" s="119" t="s">
        <v>35</v>
      </c>
      <c r="V115" s="120" t="s">
        <v>159</v>
      </c>
      <c r="X115" s="153"/>
      <c r="Y115" s="196"/>
      <c r="Z115" s="196"/>
      <c r="AA115" s="196"/>
      <c r="AB115" s="196"/>
      <c r="AC115" s="196"/>
      <c r="AE115" s="154"/>
      <c r="AH115" s="154"/>
    </row>
    <row r="116" spans="1:34" ht="38.25" customHeight="1">
      <c r="A116" s="165">
        <v>112</v>
      </c>
      <c r="B116" s="121" t="s">
        <v>28</v>
      </c>
      <c r="C116" s="155">
        <v>12</v>
      </c>
      <c r="D116" s="110" t="s">
        <v>883</v>
      </c>
      <c r="E116" s="122" t="s">
        <v>884</v>
      </c>
      <c r="F116" s="122" t="s">
        <v>29</v>
      </c>
      <c r="G116" s="122" t="s">
        <v>490</v>
      </c>
      <c r="H116" s="122">
        <v>19</v>
      </c>
      <c r="I116" s="122" t="s">
        <v>80</v>
      </c>
      <c r="J116" s="123" t="s">
        <v>205</v>
      </c>
      <c r="K116" s="124" t="s">
        <v>33</v>
      </c>
      <c r="L116" s="114" t="s">
        <v>42</v>
      </c>
      <c r="M116" s="115" t="s">
        <v>35</v>
      </c>
      <c r="N116" s="114" t="s">
        <v>42</v>
      </c>
      <c r="O116" s="115" t="s">
        <v>35</v>
      </c>
      <c r="P116" s="116" t="s">
        <v>68</v>
      </c>
      <c r="Q116" s="122" t="s">
        <v>33</v>
      </c>
      <c r="R116" s="118" t="s">
        <v>38</v>
      </c>
      <c r="S116" s="119" t="s">
        <v>35</v>
      </c>
      <c r="T116" s="118" t="s">
        <v>39</v>
      </c>
      <c r="U116" s="119" t="s">
        <v>35</v>
      </c>
      <c r="V116" s="120" t="s">
        <v>103</v>
      </c>
      <c r="X116" s="153"/>
      <c r="Y116" s="196"/>
      <c r="Z116" s="196"/>
      <c r="AA116" s="196"/>
      <c r="AB116" s="196"/>
      <c r="AC116" s="196"/>
      <c r="AE116" s="154"/>
      <c r="AH116" s="154"/>
    </row>
    <row r="117" spans="1:34" ht="38.25" customHeight="1">
      <c r="A117" s="165">
        <v>113</v>
      </c>
      <c r="B117" s="121" t="s">
        <v>28</v>
      </c>
      <c r="C117" s="155">
        <v>13</v>
      </c>
      <c r="D117" s="110" t="s">
        <v>608</v>
      </c>
      <c r="E117" s="122" t="s">
        <v>609</v>
      </c>
      <c r="F117" s="122" t="s">
        <v>29</v>
      </c>
      <c r="G117" s="122" t="s">
        <v>490</v>
      </c>
      <c r="H117" s="122">
        <v>20</v>
      </c>
      <c r="I117" s="122" t="s">
        <v>163</v>
      </c>
      <c r="J117" s="123" t="s">
        <v>610</v>
      </c>
      <c r="K117" s="124" t="s">
        <v>33</v>
      </c>
      <c r="L117" s="114" t="s">
        <v>42</v>
      </c>
      <c r="M117" s="115" t="s">
        <v>35</v>
      </c>
      <c r="N117" s="114" t="s">
        <v>91</v>
      </c>
      <c r="O117" s="115" t="s">
        <v>35</v>
      </c>
      <c r="P117" s="116" t="s">
        <v>107</v>
      </c>
      <c r="Q117" s="122" t="s">
        <v>33</v>
      </c>
      <c r="R117" s="118" t="s">
        <v>38</v>
      </c>
      <c r="S117" s="119" t="s">
        <v>35</v>
      </c>
      <c r="T117" s="118" t="s">
        <v>55</v>
      </c>
      <c r="U117" s="119" t="s">
        <v>35</v>
      </c>
      <c r="V117" s="120" t="s">
        <v>39</v>
      </c>
      <c r="X117" s="153"/>
      <c r="Y117" s="196"/>
      <c r="Z117" s="196"/>
      <c r="AA117" s="196"/>
      <c r="AB117" s="196"/>
      <c r="AC117" s="196"/>
      <c r="AE117" s="154"/>
      <c r="AH117" s="154"/>
    </row>
    <row r="118" spans="1:34" ht="38.25" customHeight="1">
      <c r="A118" s="165">
        <v>114</v>
      </c>
      <c r="B118" s="121" t="s">
        <v>28</v>
      </c>
      <c r="C118" s="155">
        <v>14</v>
      </c>
      <c r="D118" s="110" t="s">
        <v>885</v>
      </c>
      <c r="E118" s="122" t="s">
        <v>886</v>
      </c>
      <c r="F118" s="122" t="s">
        <v>38</v>
      </c>
      <c r="G118" s="122" t="s">
        <v>490</v>
      </c>
      <c r="H118" s="122">
        <v>19</v>
      </c>
      <c r="I118" s="122" t="s">
        <v>41</v>
      </c>
      <c r="J118" s="123" t="s">
        <v>887</v>
      </c>
      <c r="K118" s="124" t="s">
        <v>33</v>
      </c>
      <c r="L118" s="114" t="s">
        <v>42</v>
      </c>
      <c r="M118" s="115" t="s">
        <v>35</v>
      </c>
      <c r="N118" s="114" t="s">
        <v>36</v>
      </c>
      <c r="O118" s="115" t="s">
        <v>35</v>
      </c>
      <c r="P118" s="116" t="s">
        <v>87</v>
      </c>
      <c r="Q118" s="122" t="s">
        <v>33</v>
      </c>
      <c r="R118" s="118" t="s">
        <v>38</v>
      </c>
      <c r="S118" s="119" t="s">
        <v>35</v>
      </c>
      <c r="T118" s="118" t="s">
        <v>68</v>
      </c>
      <c r="U118" s="119" t="s">
        <v>35</v>
      </c>
      <c r="V118" s="120" t="s">
        <v>144</v>
      </c>
      <c r="X118" s="153"/>
      <c r="Y118" s="157"/>
      <c r="Z118" s="157"/>
      <c r="AA118" s="157"/>
      <c r="AB118" s="157"/>
      <c r="AC118" s="157"/>
      <c r="AE118" s="154"/>
      <c r="AH118" s="154"/>
    </row>
    <row r="119" spans="1:34" ht="38.25" customHeight="1">
      <c r="A119" s="165">
        <v>115</v>
      </c>
      <c r="B119" s="121" t="s">
        <v>28</v>
      </c>
      <c r="C119" s="155">
        <v>15</v>
      </c>
      <c r="D119" s="110" t="s">
        <v>888</v>
      </c>
      <c r="E119" s="122" t="s">
        <v>889</v>
      </c>
      <c r="F119" s="122" t="s">
        <v>38</v>
      </c>
      <c r="G119" s="122" t="s">
        <v>490</v>
      </c>
      <c r="H119" s="122">
        <v>18</v>
      </c>
      <c r="I119" s="122" t="s">
        <v>80</v>
      </c>
      <c r="J119" s="123" t="s">
        <v>890</v>
      </c>
      <c r="K119" s="124" t="s">
        <v>33</v>
      </c>
      <c r="L119" s="114" t="s">
        <v>79</v>
      </c>
      <c r="M119" s="115" t="s">
        <v>35</v>
      </c>
      <c r="N119" s="114" t="s">
        <v>54</v>
      </c>
      <c r="O119" s="115" t="s">
        <v>35</v>
      </c>
      <c r="P119" s="116" t="s">
        <v>124</v>
      </c>
      <c r="Q119" s="122" t="s">
        <v>33</v>
      </c>
      <c r="R119" s="118" t="s">
        <v>38</v>
      </c>
      <c r="S119" s="119" t="s">
        <v>35</v>
      </c>
      <c r="T119" s="118" t="s">
        <v>68</v>
      </c>
      <c r="U119" s="119" t="s">
        <v>35</v>
      </c>
      <c r="V119" s="120" t="s">
        <v>93</v>
      </c>
      <c r="AE119" s="154"/>
      <c r="AH119" s="154"/>
    </row>
    <row r="120" spans="1:34" ht="38.25" customHeight="1" thickBot="1">
      <c r="A120" s="166">
        <v>116</v>
      </c>
      <c r="B120" s="127" t="s">
        <v>28</v>
      </c>
      <c r="C120" s="159">
        <v>16</v>
      </c>
      <c r="D120" s="128" t="s">
        <v>891</v>
      </c>
      <c r="E120" s="129" t="s">
        <v>892</v>
      </c>
      <c r="F120" s="129" t="s">
        <v>38</v>
      </c>
      <c r="G120" s="129" t="s">
        <v>490</v>
      </c>
      <c r="H120" s="129">
        <v>19</v>
      </c>
      <c r="I120" s="129" t="s">
        <v>166</v>
      </c>
      <c r="J120" s="130" t="s">
        <v>167</v>
      </c>
      <c r="K120" s="131" t="s">
        <v>33</v>
      </c>
      <c r="L120" s="132" t="s">
        <v>42</v>
      </c>
      <c r="M120" s="133" t="s">
        <v>35</v>
      </c>
      <c r="N120" s="132" t="s">
        <v>84</v>
      </c>
      <c r="O120" s="133" t="s">
        <v>35</v>
      </c>
      <c r="P120" s="134" t="s">
        <v>218</v>
      </c>
      <c r="Q120" s="135" t="s">
        <v>33</v>
      </c>
      <c r="R120" s="136"/>
      <c r="S120" s="137" t="s">
        <v>35</v>
      </c>
      <c r="T120" s="136"/>
      <c r="U120" s="137" t="s">
        <v>35</v>
      </c>
      <c r="V120" s="138"/>
      <c r="AE120" s="154"/>
      <c r="AH120" s="154"/>
    </row>
    <row r="121" spans="1:30" s="142" customFormat="1" ht="48.75" customHeight="1">
      <c r="A121" s="161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40"/>
      <c r="Y121" s="140"/>
      <c r="Z121" s="140"/>
      <c r="AA121" s="140"/>
      <c r="AB121" s="140"/>
      <c r="AC121" s="140"/>
      <c r="AD121" s="141"/>
    </row>
    <row r="122" spans="4:31" ht="35.25" customHeight="1" thickBot="1">
      <c r="D122" s="101" t="s">
        <v>19</v>
      </c>
      <c r="E122" s="195" t="s">
        <v>332</v>
      </c>
      <c r="F122" s="195"/>
      <c r="G122" s="195"/>
      <c r="H122" s="195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X122" s="143"/>
      <c r="Y122" s="143"/>
      <c r="Z122" s="143"/>
      <c r="AA122" s="143"/>
      <c r="AB122" s="143"/>
      <c r="AC122" s="144"/>
      <c r="AE122" s="145"/>
    </row>
    <row r="123" spans="1:30" s="103" customFormat="1" ht="38.25" customHeight="1" thickBot="1">
      <c r="A123" s="162"/>
      <c r="B123" s="103" t="s">
        <v>557</v>
      </c>
      <c r="C123" s="103" t="s">
        <v>893</v>
      </c>
      <c r="D123" s="104" t="s">
        <v>333</v>
      </c>
      <c r="E123" s="103" t="s">
        <v>336</v>
      </c>
      <c r="F123" s="103" t="s">
        <v>894</v>
      </c>
      <c r="G123" s="100"/>
      <c r="H123" s="100"/>
      <c r="I123" s="100"/>
      <c r="J123" s="100"/>
      <c r="K123" s="100"/>
      <c r="L123" s="100"/>
      <c r="M123" s="100"/>
      <c r="N123" s="100"/>
      <c r="O123" s="100"/>
      <c r="P123" s="105"/>
      <c r="Q123" s="105"/>
      <c r="R123" s="105"/>
      <c r="S123" s="105"/>
      <c r="T123" s="105"/>
      <c r="U123" s="105"/>
      <c r="V123" s="100"/>
      <c r="W123" s="100"/>
      <c r="X123" s="146"/>
      <c r="Y123" s="196"/>
      <c r="Z123" s="196"/>
      <c r="AA123" s="196"/>
      <c r="AB123" s="196"/>
      <c r="AC123" s="147"/>
      <c r="AD123" s="148"/>
    </row>
    <row r="124" spans="1:23" s="151" customFormat="1" ht="27.75" customHeight="1" thickBot="1">
      <c r="A124" s="163" t="s">
        <v>1316</v>
      </c>
      <c r="B124" s="149" t="s">
        <v>274</v>
      </c>
      <c r="C124" s="150"/>
      <c r="D124" s="106" t="s">
        <v>21</v>
      </c>
      <c r="E124" s="106" t="s">
        <v>275</v>
      </c>
      <c r="F124" s="107" t="s">
        <v>22</v>
      </c>
      <c r="G124" s="107" t="s">
        <v>23</v>
      </c>
      <c r="H124" s="107" t="s">
        <v>24</v>
      </c>
      <c r="I124" s="107" t="s">
        <v>25</v>
      </c>
      <c r="J124" s="108" t="s">
        <v>26</v>
      </c>
      <c r="K124" s="197" t="s">
        <v>27</v>
      </c>
      <c r="L124" s="198"/>
      <c r="M124" s="198"/>
      <c r="N124" s="198"/>
      <c r="O124" s="198"/>
      <c r="P124" s="199"/>
      <c r="Q124" s="200" t="s">
        <v>529</v>
      </c>
      <c r="R124" s="198"/>
      <c r="S124" s="198"/>
      <c r="T124" s="198"/>
      <c r="U124" s="198"/>
      <c r="V124" s="201"/>
      <c r="W124" s="100"/>
    </row>
    <row r="125" spans="1:35" ht="38.25" customHeight="1" thickTop="1">
      <c r="A125" s="164">
        <v>121</v>
      </c>
      <c r="B125" s="109" t="s">
        <v>70</v>
      </c>
      <c r="C125" s="152">
        <v>1</v>
      </c>
      <c r="D125" s="110" t="s">
        <v>336</v>
      </c>
      <c r="E125" s="111" t="s">
        <v>337</v>
      </c>
      <c r="F125" s="111" t="s">
        <v>62</v>
      </c>
      <c r="G125" s="111" t="s">
        <v>99</v>
      </c>
      <c r="H125" s="111">
        <v>21</v>
      </c>
      <c r="I125" s="111" t="s">
        <v>110</v>
      </c>
      <c r="J125" s="112" t="s">
        <v>190</v>
      </c>
      <c r="K125" s="113" t="s">
        <v>33</v>
      </c>
      <c r="L125" s="114" t="s">
        <v>34</v>
      </c>
      <c r="M125" s="115" t="s">
        <v>35</v>
      </c>
      <c r="N125" s="114" t="s">
        <v>85</v>
      </c>
      <c r="O125" s="115" t="s">
        <v>35</v>
      </c>
      <c r="P125" s="116" t="s">
        <v>184</v>
      </c>
      <c r="Q125" s="117" t="s">
        <v>33</v>
      </c>
      <c r="R125" s="118" t="s">
        <v>38</v>
      </c>
      <c r="S125" s="119" t="s">
        <v>35</v>
      </c>
      <c r="T125" s="118" t="s">
        <v>46</v>
      </c>
      <c r="U125" s="119" t="s">
        <v>35</v>
      </c>
      <c r="V125" s="120" t="s">
        <v>112</v>
      </c>
      <c r="X125" s="153"/>
      <c r="Y125" s="196"/>
      <c r="Z125" s="196"/>
      <c r="AA125" s="196"/>
      <c r="AB125" s="196"/>
      <c r="AC125" s="147"/>
      <c r="AE125" s="154"/>
      <c r="AH125" s="154"/>
      <c r="AI125" s="154"/>
    </row>
    <row r="126" spans="1:34" ht="38.25" customHeight="1">
      <c r="A126" s="165">
        <v>122</v>
      </c>
      <c r="B126" s="121" t="s">
        <v>28</v>
      </c>
      <c r="C126" s="155">
        <v>2</v>
      </c>
      <c r="D126" s="110" t="s">
        <v>334</v>
      </c>
      <c r="E126" s="122" t="s">
        <v>335</v>
      </c>
      <c r="F126" s="122" t="s">
        <v>62</v>
      </c>
      <c r="G126" s="122" t="s">
        <v>203</v>
      </c>
      <c r="H126" s="122">
        <v>22</v>
      </c>
      <c r="I126" s="122" t="s">
        <v>80</v>
      </c>
      <c r="J126" s="123" t="s">
        <v>205</v>
      </c>
      <c r="K126" s="124" t="s">
        <v>33</v>
      </c>
      <c r="L126" s="114" t="s">
        <v>42</v>
      </c>
      <c r="M126" s="115" t="s">
        <v>35</v>
      </c>
      <c r="N126" s="114" t="s">
        <v>86</v>
      </c>
      <c r="O126" s="115" t="s">
        <v>35</v>
      </c>
      <c r="P126" s="116" t="s">
        <v>36</v>
      </c>
      <c r="Q126" s="122" t="s">
        <v>33</v>
      </c>
      <c r="R126" s="118" t="s">
        <v>38</v>
      </c>
      <c r="S126" s="119" t="s">
        <v>35</v>
      </c>
      <c r="T126" s="118" t="s">
        <v>46</v>
      </c>
      <c r="U126" s="119" t="s">
        <v>35</v>
      </c>
      <c r="V126" s="120" t="s">
        <v>119</v>
      </c>
      <c r="Y126" s="156"/>
      <c r="Z126" s="156"/>
      <c r="AA126" s="156"/>
      <c r="AB126" s="156"/>
      <c r="AC126" s="156"/>
      <c r="AE126" s="154"/>
      <c r="AH126" s="154"/>
    </row>
    <row r="127" spans="1:34" ht="38.25" customHeight="1">
      <c r="A127" s="165">
        <v>123</v>
      </c>
      <c r="B127" s="121" t="s">
        <v>28</v>
      </c>
      <c r="C127" s="155">
        <v>3</v>
      </c>
      <c r="D127" s="110" t="s">
        <v>338</v>
      </c>
      <c r="E127" s="122" t="s">
        <v>339</v>
      </c>
      <c r="F127" s="122" t="s">
        <v>62</v>
      </c>
      <c r="G127" s="122" t="s">
        <v>117</v>
      </c>
      <c r="H127" s="122">
        <v>22</v>
      </c>
      <c r="I127" s="122" t="s">
        <v>179</v>
      </c>
      <c r="J127" s="123" t="s">
        <v>234</v>
      </c>
      <c r="K127" s="124" t="s">
        <v>45</v>
      </c>
      <c r="L127" s="114" t="s">
        <v>106</v>
      </c>
      <c r="M127" s="115" t="s">
        <v>35</v>
      </c>
      <c r="N127" s="114" t="s">
        <v>112</v>
      </c>
      <c r="O127" s="115" t="s">
        <v>35</v>
      </c>
      <c r="P127" s="116" t="s">
        <v>107</v>
      </c>
      <c r="Q127" s="122" t="s">
        <v>33</v>
      </c>
      <c r="R127" s="118" t="s">
        <v>38</v>
      </c>
      <c r="S127" s="119" t="s">
        <v>35</v>
      </c>
      <c r="T127" s="118" t="s">
        <v>46</v>
      </c>
      <c r="U127" s="119" t="s">
        <v>35</v>
      </c>
      <c r="V127" s="120" t="s">
        <v>84</v>
      </c>
      <c r="X127" s="153"/>
      <c r="Y127" s="196"/>
      <c r="Z127" s="196"/>
      <c r="AA127" s="196"/>
      <c r="AB127" s="196"/>
      <c r="AC127" s="147"/>
      <c r="AE127" s="154"/>
      <c r="AH127" s="154"/>
    </row>
    <row r="128" spans="1:34" ht="38.25" customHeight="1">
      <c r="A128" s="165">
        <v>124</v>
      </c>
      <c r="B128" s="121" t="s">
        <v>28</v>
      </c>
      <c r="C128" s="155">
        <v>4</v>
      </c>
      <c r="D128" s="110" t="s">
        <v>387</v>
      </c>
      <c r="E128" s="122" t="s">
        <v>388</v>
      </c>
      <c r="F128" s="122" t="s">
        <v>808</v>
      </c>
      <c r="G128" s="122" t="s">
        <v>99</v>
      </c>
      <c r="H128" s="122">
        <v>21</v>
      </c>
      <c r="I128" s="122" t="s">
        <v>114</v>
      </c>
      <c r="J128" s="123" t="s">
        <v>172</v>
      </c>
      <c r="K128" s="124" t="s">
        <v>33</v>
      </c>
      <c r="L128" s="125" t="s">
        <v>34</v>
      </c>
      <c r="M128" s="115" t="s">
        <v>35</v>
      </c>
      <c r="N128" s="125" t="s">
        <v>64</v>
      </c>
      <c r="O128" s="115" t="s">
        <v>35</v>
      </c>
      <c r="P128" s="126" t="s">
        <v>895</v>
      </c>
      <c r="Q128" s="122" t="s">
        <v>33</v>
      </c>
      <c r="R128" s="118" t="s">
        <v>38</v>
      </c>
      <c r="S128" s="119" t="s">
        <v>35</v>
      </c>
      <c r="T128" s="118" t="s">
        <v>46</v>
      </c>
      <c r="U128" s="119" t="s">
        <v>35</v>
      </c>
      <c r="V128" s="120" t="s">
        <v>105</v>
      </c>
      <c r="Y128" s="156"/>
      <c r="Z128" s="156"/>
      <c r="AA128" s="156"/>
      <c r="AB128" s="156"/>
      <c r="AC128" s="156"/>
      <c r="AE128" s="154"/>
      <c r="AH128" s="154"/>
    </row>
    <row r="129" spans="1:34" ht="38.25" customHeight="1">
      <c r="A129" s="165">
        <v>125</v>
      </c>
      <c r="B129" s="121" t="s">
        <v>28</v>
      </c>
      <c r="C129" s="155">
        <v>5</v>
      </c>
      <c r="D129" s="110" t="s">
        <v>389</v>
      </c>
      <c r="E129" s="122" t="s">
        <v>390</v>
      </c>
      <c r="F129" s="122" t="s">
        <v>808</v>
      </c>
      <c r="G129" s="122" t="s">
        <v>99</v>
      </c>
      <c r="H129" s="122">
        <v>20</v>
      </c>
      <c r="I129" s="122" t="s">
        <v>143</v>
      </c>
      <c r="J129" s="123" t="s">
        <v>178</v>
      </c>
      <c r="K129" s="124" t="s">
        <v>45</v>
      </c>
      <c r="L129" s="114" t="s">
        <v>106</v>
      </c>
      <c r="M129" s="115" t="s">
        <v>35</v>
      </c>
      <c r="N129" s="114" t="s">
        <v>34</v>
      </c>
      <c r="O129" s="115" t="s">
        <v>35</v>
      </c>
      <c r="P129" s="116" t="s">
        <v>235</v>
      </c>
      <c r="Q129" s="122" t="s">
        <v>33</v>
      </c>
      <c r="R129" s="118"/>
      <c r="S129" s="119" t="s">
        <v>35</v>
      </c>
      <c r="T129" s="118"/>
      <c r="U129" s="119" t="s">
        <v>35</v>
      </c>
      <c r="V129" s="120"/>
      <c r="X129" s="153"/>
      <c r="Y129" s="196"/>
      <c r="Z129" s="196"/>
      <c r="AA129" s="196"/>
      <c r="AB129" s="196"/>
      <c r="AC129" s="147"/>
      <c r="AE129" s="154"/>
      <c r="AH129" s="154"/>
    </row>
    <row r="130" spans="1:34" ht="38.25" customHeight="1">
      <c r="A130" s="165">
        <v>126</v>
      </c>
      <c r="B130" s="121" t="s">
        <v>28</v>
      </c>
      <c r="C130" s="155">
        <v>6</v>
      </c>
      <c r="D130" s="110" t="s">
        <v>896</v>
      </c>
      <c r="E130" s="122" t="s">
        <v>897</v>
      </c>
      <c r="F130" s="122" t="s">
        <v>808</v>
      </c>
      <c r="G130" s="122" t="s">
        <v>99</v>
      </c>
      <c r="H130" s="122">
        <v>21</v>
      </c>
      <c r="I130" s="122" t="s">
        <v>123</v>
      </c>
      <c r="J130" s="123" t="s">
        <v>162</v>
      </c>
      <c r="K130" s="124" t="s">
        <v>33</v>
      </c>
      <c r="L130" s="114" t="s">
        <v>42</v>
      </c>
      <c r="M130" s="115" t="s">
        <v>35</v>
      </c>
      <c r="N130" s="114" t="s">
        <v>54</v>
      </c>
      <c r="O130" s="115" t="s">
        <v>35</v>
      </c>
      <c r="P130" s="116" t="s">
        <v>42</v>
      </c>
      <c r="Q130" s="122" t="s">
        <v>33</v>
      </c>
      <c r="R130" s="118" t="s">
        <v>38</v>
      </c>
      <c r="S130" s="119" t="s">
        <v>35</v>
      </c>
      <c r="T130" s="118" t="s">
        <v>55</v>
      </c>
      <c r="U130" s="119" t="s">
        <v>35</v>
      </c>
      <c r="V130" s="120" t="s">
        <v>159</v>
      </c>
      <c r="Y130" s="156"/>
      <c r="Z130" s="156"/>
      <c r="AA130" s="156"/>
      <c r="AB130" s="156"/>
      <c r="AC130" s="156"/>
      <c r="AE130" s="154"/>
      <c r="AH130" s="154"/>
    </row>
    <row r="131" spans="1:34" ht="38.25" customHeight="1">
      <c r="A131" s="165">
        <v>127</v>
      </c>
      <c r="B131" s="121" t="s">
        <v>28</v>
      </c>
      <c r="C131" s="155">
        <v>7</v>
      </c>
      <c r="D131" s="110" t="s">
        <v>394</v>
      </c>
      <c r="E131" s="122" t="s">
        <v>395</v>
      </c>
      <c r="F131" s="122" t="s">
        <v>808</v>
      </c>
      <c r="G131" s="122" t="s">
        <v>104</v>
      </c>
      <c r="H131" s="122">
        <v>21</v>
      </c>
      <c r="I131" s="122" t="s">
        <v>179</v>
      </c>
      <c r="J131" s="123" t="s">
        <v>234</v>
      </c>
      <c r="K131" s="124" t="s">
        <v>33</v>
      </c>
      <c r="L131" s="114" t="s">
        <v>34</v>
      </c>
      <c r="M131" s="115" t="s">
        <v>35</v>
      </c>
      <c r="N131" s="114" t="s">
        <v>52</v>
      </c>
      <c r="O131" s="115" t="s">
        <v>35</v>
      </c>
      <c r="P131" s="116" t="s">
        <v>50</v>
      </c>
      <c r="Q131" s="122" t="s">
        <v>33</v>
      </c>
      <c r="R131" s="118" t="s">
        <v>38</v>
      </c>
      <c r="S131" s="119" t="s">
        <v>35</v>
      </c>
      <c r="T131" s="118" t="s">
        <v>46</v>
      </c>
      <c r="U131" s="119" t="s">
        <v>35</v>
      </c>
      <c r="V131" s="120" t="s">
        <v>144</v>
      </c>
      <c r="X131" s="153"/>
      <c r="Y131" s="196"/>
      <c r="Z131" s="196"/>
      <c r="AA131" s="196"/>
      <c r="AB131" s="196"/>
      <c r="AC131" s="147"/>
      <c r="AE131" s="154"/>
      <c r="AH131" s="154"/>
    </row>
    <row r="132" spans="1:34" ht="38.25" customHeight="1">
      <c r="A132" s="165">
        <v>128</v>
      </c>
      <c r="B132" s="121" t="s">
        <v>28</v>
      </c>
      <c r="C132" s="155">
        <v>8</v>
      </c>
      <c r="D132" s="110" t="s">
        <v>898</v>
      </c>
      <c r="E132" s="122" t="s">
        <v>899</v>
      </c>
      <c r="F132" s="122" t="s">
        <v>808</v>
      </c>
      <c r="G132" s="122" t="s">
        <v>396</v>
      </c>
      <c r="H132" s="122">
        <v>21</v>
      </c>
      <c r="I132" s="122" t="s">
        <v>123</v>
      </c>
      <c r="J132" s="123" t="s">
        <v>209</v>
      </c>
      <c r="K132" s="124" t="s">
        <v>33</v>
      </c>
      <c r="L132" s="114" t="s">
        <v>34</v>
      </c>
      <c r="M132" s="115" t="s">
        <v>35</v>
      </c>
      <c r="N132" s="114" t="s">
        <v>144</v>
      </c>
      <c r="O132" s="115" t="s">
        <v>35</v>
      </c>
      <c r="P132" s="116" t="s">
        <v>106</v>
      </c>
      <c r="Q132" s="122" t="s">
        <v>33</v>
      </c>
      <c r="R132" s="118" t="s">
        <v>38</v>
      </c>
      <c r="S132" s="119" t="s">
        <v>35</v>
      </c>
      <c r="T132" s="118" t="s">
        <v>51</v>
      </c>
      <c r="U132" s="119" t="s">
        <v>35</v>
      </c>
      <c r="V132" s="120" t="s">
        <v>78</v>
      </c>
      <c r="Y132" s="156"/>
      <c r="Z132" s="156"/>
      <c r="AA132" s="156"/>
      <c r="AB132" s="156"/>
      <c r="AC132" s="156"/>
      <c r="AE132" s="154"/>
      <c r="AH132" s="154"/>
    </row>
    <row r="133" spans="1:34" ht="38.25" customHeight="1">
      <c r="A133" s="165">
        <v>129</v>
      </c>
      <c r="B133" s="121" t="s">
        <v>28</v>
      </c>
      <c r="C133" s="155">
        <v>9</v>
      </c>
      <c r="D133" s="110" t="s">
        <v>391</v>
      </c>
      <c r="E133" s="122" t="s">
        <v>392</v>
      </c>
      <c r="F133" s="122" t="s">
        <v>808</v>
      </c>
      <c r="G133" s="122" t="s">
        <v>104</v>
      </c>
      <c r="H133" s="122">
        <v>21</v>
      </c>
      <c r="I133" s="122" t="s">
        <v>114</v>
      </c>
      <c r="J133" s="123" t="s">
        <v>393</v>
      </c>
      <c r="K133" s="124" t="s">
        <v>33</v>
      </c>
      <c r="L133" s="114" t="s">
        <v>34</v>
      </c>
      <c r="M133" s="115" t="s">
        <v>35</v>
      </c>
      <c r="N133" s="114" t="s">
        <v>66</v>
      </c>
      <c r="O133" s="115" t="s">
        <v>35</v>
      </c>
      <c r="P133" s="116" t="s">
        <v>44</v>
      </c>
      <c r="Q133" s="122" t="s">
        <v>33</v>
      </c>
      <c r="R133" s="118" t="s">
        <v>38</v>
      </c>
      <c r="S133" s="119" t="s">
        <v>35</v>
      </c>
      <c r="T133" s="118" t="s">
        <v>51</v>
      </c>
      <c r="U133" s="119" t="s">
        <v>35</v>
      </c>
      <c r="V133" s="120" t="s">
        <v>115</v>
      </c>
      <c r="Y133" s="156"/>
      <c r="Z133" s="156"/>
      <c r="AA133" s="156"/>
      <c r="AB133" s="156"/>
      <c r="AC133" s="156"/>
      <c r="AE133" s="154"/>
      <c r="AH133" s="154"/>
    </row>
    <row r="134" spans="1:34" ht="38.25" customHeight="1">
      <c r="A134" s="165">
        <v>130</v>
      </c>
      <c r="B134" s="121" t="s">
        <v>28</v>
      </c>
      <c r="C134" s="155">
        <v>10</v>
      </c>
      <c r="D134" s="110" t="s">
        <v>558</v>
      </c>
      <c r="E134" s="122" t="s">
        <v>559</v>
      </c>
      <c r="F134" s="122" t="s">
        <v>808</v>
      </c>
      <c r="G134" s="122" t="s">
        <v>117</v>
      </c>
      <c r="H134" s="122">
        <v>21</v>
      </c>
      <c r="I134" s="122" t="s">
        <v>110</v>
      </c>
      <c r="J134" s="123" t="s">
        <v>190</v>
      </c>
      <c r="K134" s="124" t="s">
        <v>33</v>
      </c>
      <c r="L134" s="114" t="s">
        <v>42</v>
      </c>
      <c r="M134" s="115" t="s">
        <v>35</v>
      </c>
      <c r="N134" s="114" t="s">
        <v>105</v>
      </c>
      <c r="O134" s="115" t="s">
        <v>35</v>
      </c>
      <c r="P134" s="116" t="s">
        <v>59</v>
      </c>
      <c r="Q134" s="122" t="s">
        <v>33</v>
      </c>
      <c r="R134" s="118" t="s">
        <v>38</v>
      </c>
      <c r="S134" s="119" t="s">
        <v>35</v>
      </c>
      <c r="T134" s="118" t="s">
        <v>46</v>
      </c>
      <c r="U134" s="119" t="s">
        <v>35</v>
      </c>
      <c r="V134" s="120" t="s">
        <v>47</v>
      </c>
      <c r="X134" s="153"/>
      <c r="Y134" s="196"/>
      <c r="Z134" s="196"/>
      <c r="AA134" s="196"/>
      <c r="AB134" s="196"/>
      <c r="AC134" s="196"/>
      <c r="AE134" s="154"/>
      <c r="AH134" s="154"/>
    </row>
    <row r="135" spans="1:34" ht="38.25" customHeight="1">
      <c r="A135" s="165">
        <v>131</v>
      </c>
      <c r="B135" s="121" t="s">
        <v>28</v>
      </c>
      <c r="C135" s="155">
        <v>11</v>
      </c>
      <c r="D135" s="110" t="s">
        <v>560</v>
      </c>
      <c r="E135" s="122" t="s">
        <v>561</v>
      </c>
      <c r="F135" s="122" t="s">
        <v>29</v>
      </c>
      <c r="G135" s="122" t="s">
        <v>104</v>
      </c>
      <c r="H135" s="122">
        <v>20</v>
      </c>
      <c r="I135" s="122" t="s">
        <v>143</v>
      </c>
      <c r="J135" s="123" t="s">
        <v>215</v>
      </c>
      <c r="K135" s="124" t="s">
        <v>33</v>
      </c>
      <c r="L135" s="114" t="s">
        <v>34</v>
      </c>
      <c r="M135" s="115" t="s">
        <v>35</v>
      </c>
      <c r="N135" s="114" t="s">
        <v>92</v>
      </c>
      <c r="O135" s="115" t="s">
        <v>35</v>
      </c>
      <c r="P135" s="116" t="s">
        <v>61</v>
      </c>
      <c r="Q135" s="122" t="s">
        <v>33</v>
      </c>
      <c r="R135" s="118"/>
      <c r="S135" s="119" t="s">
        <v>35</v>
      </c>
      <c r="T135" s="118"/>
      <c r="U135" s="119" t="s">
        <v>35</v>
      </c>
      <c r="V135" s="120"/>
      <c r="X135" s="153"/>
      <c r="Y135" s="196"/>
      <c r="Z135" s="196"/>
      <c r="AA135" s="196"/>
      <c r="AB135" s="196"/>
      <c r="AC135" s="196"/>
      <c r="AE135" s="154"/>
      <c r="AH135" s="154"/>
    </row>
    <row r="136" spans="1:34" ht="38.25" customHeight="1">
      <c r="A136" s="165">
        <v>132</v>
      </c>
      <c r="B136" s="121" t="s">
        <v>28</v>
      </c>
      <c r="C136" s="155">
        <v>12</v>
      </c>
      <c r="D136" s="110" t="s">
        <v>562</v>
      </c>
      <c r="E136" s="122" t="s">
        <v>563</v>
      </c>
      <c r="F136" s="122" t="s">
        <v>29</v>
      </c>
      <c r="G136" s="122" t="s">
        <v>396</v>
      </c>
      <c r="H136" s="122">
        <v>20</v>
      </c>
      <c r="I136" s="122" t="s">
        <v>57</v>
      </c>
      <c r="J136" s="123" t="s">
        <v>564</v>
      </c>
      <c r="K136" s="124" t="s">
        <v>45</v>
      </c>
      <c r="L136" s="114" t="s">
        <v>106</v>
      </c>
      <c r="M136" s="115" t="s">
        <v>35</v>
      </c>
      <c r="N136" s="114" t="s">
        <v>52</v>
      </c>
      <c r="O136" s="115" t="s">
        <v>35</v>
      </c>
      <c r="P136" s="116" t="s">
        <v>37</v>
      </c>
      <c r="Q136" s="122" t="s">
        <v>33</v>
      </c>
      <c r="R136" s="118" t="s">
        <v>38</v>
      </c>
      <c r="S136" s="119" t="s">
        <v>35</v>
      </c>
      <c r="T136" s="118" t="s">
        <v>46</v>
      </c>
      <c r="U136" s="119" t="s">
        <v>35</v>
      </c>
      <c r="V136" s="120" t="s">
        <v>78</v>
      </c>
      <c r="X136" s="153"/>
      <c r="Y136" s="196"/>
      <c r="Z136" s="196"/>
      <c r="AA136" s="196"/>
      <c r="AB136" s="196"/>
      <c r="AC136" s="196"/>
      <c r="AE136" s="154"/>
      <c r="AH136" s="154"/>
    </row>
    <row r="137" spans="1:34" ht="38.25" customHeight="1">
      <c r="A137" s="165">
        <v>133</v>
      </c>
      <c r="B137" s="121" t="s">
        <v>28</v>
      </c>
      <c r="C137" s="155">
        <v>13</v>
      </c>
      <c r="D137" s="110" t="s">
        <v>565</v>
      </c>
      <c r="E137" s="122" t="s">
        <v>566</v>
      </c>
      <c r="F137" s="122" t="s">
        <v>29</v>
      </c>
      <c r="G137" s="122" t="s">
        <v>99</v>
      </c>
      <c r="H137" s="122">
        <v>19</v>
      </c>
      <c r="I137" s="122" t="s">
        <v>80</v>
      </c>
      <c r="J137" s="123" t="s">
        <v>205</v>
      </c>
      <c r="K137" s="124" t="s">
        <v>45</v>
      </c>
      <c r="L137" s="114" t="s">
        <v>106</v>
      </c>
      <c r="M137" s="115" t="s">
        <v>35</v>
      </c>
      <c r="N137" s="114" t="s">
        <v>50</v>
      </c>
      <c r="O137" s="115" t="s">
        <v>35</v>
      </c>
      <c r="P137" s="116" t="s">
        <v>74</v>
      </c>
      <c r="Q137" s="122" t="s">
        <v>33</v>
      </c>
      <c r="R137" s="118" t="s">
        <v>38</v>
      </c>
      <c r="S137" s="119" t="s">
        <v>35</v>
      </c>
      <c r="T137" s="118" t="s">
        <v>55</v>
      </c>
      <c r="U137" s="119" t="s">
        <v>35</v>
      </c>
      <c r="V137" s="120" t="s">
        <v>103</v>
      </c>
      <c r="X137" s="153"/>
      <c r="Y137" s="196"/>
      <c r="Z137" s="196"/>
      <c r="AA137" s="196"/>
      <c r="AB137" s="196"/>
      <c r="AC137" s="196"/>
      <c r="AE137" s="154"/>
      <c r="AH137" s="154"/>
    </row>
    <row r="138" spans="1:34" ht="38.25" customHeight="1">
      <c r="A138" s="165">
        <v>134</v>
      </c>
      <c r="B138" s="121" t="s">
        <v>28</v>
      </c>
      <c r="C138" s="155">
        <v>14</v>
      </c>
      <c r="D138" s="110" t="s">
        <v>567</v>
      </c>
      <c r="E138" s="122" t="s">
        <v>568</v>
      </c>
      <c r="F138" s="122" t="s">
        <v>29</v>
      </c>
      <c r="G138" s="122" t="s">
        <v>155</v>
      </c>
      <c r="H138" s="122">
        <v>20</v>
      </c>
      <c r="I138" s="122" t="s">
        <v>125</v>
      </c>
      <c r="J138" s="123" t="s">
        <v>900</v>
      </c>
      <c r="K138" s="124" t="s">
        <v>33</v>
      </c>
      <c r="L138" s="114" t="s">
        <v>42</v>
      </c>
      <c r="M138" s="115" t="s">
        <v>35</v>
      </c>
      <c r="N138" s="114" t="s">
        <v>89</v>
      </c>
      <c r="O138" s="115" t="s">
        <v>35</v>
      </c>
      <c r="P138" s="116" t="s">
        <v>56</v>
      </c>
      <c r="Q138" s="122" t="s">
        <v>33</v>
      </c>
      <c r="R138" s="118" t="s">
        <v>38</v>
      </c>
      <c r="S138" s="119" t="s">
        <v>35</v>
      </c>
      <c r="T138" s="118" t="s">
        <v>55</v>
      </c>
      <c r="U138" s="119" t="s">
        <v>35</v>
      </c>
      <c r="V138" s="120" t="s">
        <v>37</v>
      </c>
      <c r="X138" s="153"/>
      <c r="Y138" s="157"/>
      <c r="Z138" s="157"/>
      <c r="AA138" s="157"/>
      <c r="AB138" s="157"/>
      <c r="AC138" s="157"/>
      <c r="AE138" s="154"/>
      <c r="AH138" s="154"/>
    </row>
    <row r="139" spans="1:34" ht="38.25" customHeight="1">
      <c r="A139" s="165">
        <v>135</v>
      </c>
      <c r="B139" s="121" t="s">
        <v>28</v>
      </c>
      <c r="C139" s="155">
        <v>15</v>
      </c>
      <c r="D139" s="110" t="s">
        <v>901</v>
      </c>
      <c r="E139" s="122" t="s">
        <v>902</v>
      </c>
      <c r="F139" s="122" t="s">
        <v>29</v>
      </c>
      <c r="G139" s="122" t="s">
        <v>104</v>
      </c>
      <c r="H139" s="122">
        <v>20</v>
      </c>
      <c r="I139" s="122" t="s">
        <v>123</v>
      </c>
      <c r="J139" s="123" t="s">
        <v>209</v>
      </c>
      <c r="K139" s="124" t="s">
        <v>33</v>
      </c>
      <c r="L139" s="114" t="s">
        <v>42</v>
      </c>
      <c r="M139" s="115" t="s">
        <v>35</v>
      </c>
      <c r="N139" s="114" t="s">
        <v>64</v>
      </c>
      <c r="O139" s="115" t="s">
        <v>35</v>
      </c>
      <c r="P139" s="116" t="s">
        <v>81</v>
      </c>
      <c r="Q139" s="122" t="s">
        <v>33</v>
      </c>
      <c r="R139" s="118" t="s">
        <v>38</v>
      </c>
      <c r="S139" s="119" t="s">
        <v>35</v>
      </c>
      <c r="T139" s="118" t="s">
        <v>39</v>
      </c>
      <c r="U139" s="119" t="s">
        <v>35</v>
      </c>
      <c r="V139" s="120" t="s">
        <v>60</v>
      </c>
      <c r="AE139" s="154"/>
      <c r="AH139" s="154"/>
    </row>
    <row r="140" spans="1:34" ht="38.25" customHeight="1" thickBot="1">
      <c r="A140" s="166">
        <v>136</v>
      </c>
      <c r="B140" s="127" t="s">
        <v>28</v>
      </c>
      <c r="C140" s="159">
        <v>16</v>
      </c>
      <c r="D140" s="128" t="s">
        <v>903</v>
      </c>
      <c r="E140" s="129" t="s">
        <v>904</v>
      </c>
      <c r="F140" s="129" t="s">
        <v>38</v>
      </c>
      <c r="G140" s="129" t="s">
        <v>117</v>
      </c>
      <c r="H140" s="129">
        <v>19</v>
      </c>
      <c r="I140" s="129" t="s">
        <v>151</v>
      </c>
      <c r="J140" s="130" t="s">
        <v>355</v>
      </c>
      <c r="K140" s="131" t="s">
        <v>33</v>
      </c>
      <c r="L140" s="132" t="s">
        <v>42</v>
      </c>
      <c r="M140" s="133" t="s">
        <v>35</v>
      </c>
      <c r="N140" s="132" t="s">
        <v>53</v>
      </c>
      <c r="O140" s="133" t="s">
        <v>35</v>
      </c>
      <c r="P140" s="134" t="s">
        <v>39</v>
      </c>
      <c r="Q140" s="135" t="s">
        <v>33</v>
      </c>
      <c r="R140" s="136" t="s">
        <v>38</v>
      </c>
      <c r="S140" s="137" t="s">
        <v>35</v>
      </c>
      <c r="T140" s="136" t="s">
        <v>55</v>
      </c>
      <c r="U140" s="137" t="s">
        <v>35</v>
      </c>
      <c r="V140" s="138" t="s">
        <v>40</v>
      </c>
      <c r="AE140" s="154"/>
      <c r="AH140" s="154"/>
    </row>
    <row r="141" spans="1:30" s="142" customFormat="1" ht="48.75" customHeight="1">
      <c r="A141" s="161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40"/>
      <c r="Y141" s="140"/>
      <c r="Z141" s="140"/>
      <c r="AA141" s="140"/>
      <c r="AB141" s="140"/>
      <c r="AC141" s="140"/>
      <c r="AD141" s="141"/>
    </row>
    <row r="142" spans="4:31" ht="35.25" customHeight="1" thickBot="1">
      <c r="D142" s="101" t="s">
        <v>19</v>
      </c>
      <c r="E142" s="195" t="s">
        <v>321</v>
      </c>
      <c r="F142" s="195"/>
      <c r="G142" s="195"/>
      <c r="H142" s="195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X142" s="143"/>
      <c r="Y142" s="143"/>
      <c r="Z142" s="143"/>
      <c r="AA142" s="143"/>
      <c r="AB142" s="143"/>
      <c r="AC142" s="144"/>
      <c r="AE142" s="145"/>
    </row>
    <row r="143" spans="1:30" s="103" customFormat="1" ht="38.25" customHeight="1" thickBot="1">
      <c r="A143" s="162"/>
      <c r="B143" s="103" t="s">
        <v>322</v>
      </c>
      <c r="C143" s="103" t="s">
        <v>905</v>
      </c>
      <c r="D143" s="104" t="s">
        <v>322</v>
      </c>
      <c r="E143" s="103" t="s">
        <v>906</v>
      </c>
      <c r="F143" s="103" t="s">
        <v>907</v>
      </c>
      <c r="G143" s="100"/>
      <c r="H143" s="100"/>
      <c r="I143" s="100"/>
      <c r="J143" s="100"/>
      <c r="K143" s="100"/>
      <c r="L143" s="100"/>
      <c r="M143" s="100"/>
      <c r="N143" s="100"/>
      <c r="O143" s="100"/>
      <c r="P143" s="105"/>
      <c r="Q143" s="105"/>
      <c r="R143" s="105"/>
      <c r="S143" s="105"/>
      <c r="T143" s="105"/>
      <c r="U143" s="105"/>
      <c r="V143" s="100"/>
      <c r="W143" s="100"/>
      <c r="X143" s="146"/>
      <c r="Y143" s="196"/>
      <c r="Z143" s="196"/>
      <c r="AA143" s="196"/>
      <c r="AB143" s="196"/>
      <c r="AC143" s="147"/>
      <c r="AD143" s="148"/>
    </row>
    <row r="144" spans="1:23" s="151" customFormat="1" ht="27.75" customHeight="1" thickBot="1">
      <c r="A144" s="163" t="s">
        <v>1316</v>
      </c>
      <c r="B144" s="149" t="s">
        <v>274</v>
      </c>
      <c r="C144" s="150"/>
      <c r="D144" s="106" t="s">
        <v>21</v>
      </c>
      <c r="E144" s="106" t="s">
        <v>275</v>
      </c>
      <c r="F144" s="107" t="s">
        <v>22</v>
      </c>
      <c r="G144" s="107" t="s">
        <v>23</v>
      </c>
      <c r="H144" s="107" t="s">
        <v>24</v>
      </c>
      <c r="I144" s="107" t="s">
        <v>25</v>
      </c>
      <c r="J144" s="108" t="s">
        <v>26</v>
      </c>
      <c r="K144" s="197" t="s">
        <v>27</v>
      </c>
      <c r="L144" s="198"/>
      <c r="M144" s="198"/>
      <c r="N144" s="198"/>
      <c r="O144" s="198"/>
      <c r="P144" s="199"/>
      <c r="Q144" s="200" t="s">
        <v>529</v>
      </c>
      <c r="R144" s="198"/>
      <c r="S144" s="198"/>
      <c r="T144" s="198"/>
      <c r="U144" s="198"/>
      <c r="V144" s="201"/>
      <c r="W144" s="100"/>
    </row>
    <row r="145" spans="1:35" ht="38.25" customHeight="1" thickTop="1">
      <c r="A145" s="164">
        <v>141</v>
      </c>
      <c r="B145" s="109" t="s">
        <v>28</v>
      </c>
      <c r="C145" s="152">
        <v>1</v>
      </c>
      <c r="D145" s="110" t="s">
        <v>908</v>
      </c>
      <c r="E145" s="111" t="s">
        <v>909</v>
      </c>
      <c r="F145" s="111" t="s">
        <v>62</v>
      </c>
      <c r="G145" s="111" t="s">
        <v>241</v>
      </c>
      <c r="H145" s="111">
        <v>22</v>
      </c>
      <c r="I145" s="111" t="s">
        <v>242</v>
      </c>
      <c r="J145" s="112" t="s">
        <v>287</v>
      </c>
      <c r="K145" s="113" t="s">
        <v>33</v>
      </c>
      <c r="L145" s="114" t="s">
        <v>34</v>
      </c>
      <c r="M145" s="115" t="s">
        <v>35</v>
      </c>
      <c r="N145" s="114" t="s">
        <v>124</v>
      </c>
      <c r="O145" s="115" t="s">
        <v>35</v>
      </c>
      <c r="P145" s="116" t="s">
        <v>197</v>
      </c>
      <c r="Q145" s="117" t="s">
        <v>33</v>
      </c>
      <c r="R145" s="118" t="s">
        <v>38</v>
      </c>
      <c r="S145" s="119" t="s">
        <v>35</v>
      </c>
      <c r="T145" s="118" t="s">
        <v>55</v>
      </c>
      <c r="U145" s="119" t="s">
        <v>35</v>
      </c>
      <c r="V145" s="120" t="s">
        <v>34</v>
      </c>
      <c r="X145" s="153"/>
      <c r="Y145" s="196"/>
      <c r="Z145" s="196"/>
      <c r="AA145" s="196"/>
      <c r="AB145" s="196"/>
      <c r="AC145" s="147"/>
      <c r="AE145" s="154"/>
      <c r="AH145" s="154"/>
      <c r="AI145" s="154"/>
    </row>
    <row r="146" spans="1:34" ht="38.25" customHeight="1">
      <c r="A146" s="165">
        <v>142</v>
      </c>
      <c r="B146" s="121" t="s">
        <v>70</v>
      </c>
      <c r="C146" s="155">
        <v>2</v>
      </c>
      <c r="D146" s="110" t="s">
        <v>906</v>
      </c>
      <c r="E146" s="122" t="s">
        <v>910</v>
      </c>
      <c r="F146" s="122" t="s">
        <v>62</v>
      </c>
      <c r="G146" s="122" t="s">
        <v>244</v>
      </c>
      <c r="H146" s="122">
        <v>22</v>
      </c>
      <c r="I146" s="122" t="s">
        <v>214</v>
      </c>
      <c r="J146" s="123" t="s">
        <v>230</v>
      </c>
      <c r="K146" s="124" t="s">
        <v>33</v>
      </c>
      <c r="L146" s="114" t="s">
        <v>42</v>
      </c>
      <c r="M146" s="115" t="s">
        <v>35</v>
      </c>
      <c r="N146" s="114" t="s">
        <v>113</v>
      </c>
      <c r="O146" s="115" t="s">
        <v>35</v>
      </c>
      <c r="P146" s="116" t="s">
        <v>65</v>
      </c>
      <c r="Q146" s="122" t="s">
        <v>33</v>
      </c>
      <c r="R146" s="118" t="s">
        <v>38</v>
      </c>
      <c r="S146" s="119" t="s">
        <v>35</v>
      </c>
      <c r="T146" s="118" t="s">
        <v>55</v>
      </c>
      <c r="U146" s="119" t="s">
        <v>35</v>
      </c>
      <c r="V146" s="120" t="s">
        <v>68</v>
      </c>
      <c r="Y146" s="156"/>
      <c r="Z146" s="156"/>
      <c r="AA146" s="156"/>
      <c r="AB146" s="156"/>
      <c r="AC146" s="156"/>
      <c r="AE146" s="154"/>
      <c r="AH146" s="154"/>
    </row>
    <row r="147" spans="1:34" ht="38.25" customHeight="1">
      <c r="A147" s="165">
        <v>143</v>
      </c>
      <c r="B147" s="121" t="s">
        <v>28</v>
      </c>
      <c r="C147" s="155">
        <v>3</v>
      </c>
      <c r="D147" s="110" t="s">
        <v>416</v>
      </c>
      <c r="E147" s="122" t="s">
        <v>417</v>
      </c>
      <c r="F147" s="122" t="s">
        <v>62</v>
      </c>
      <c r="G147" s="122" t="s">
        <v>117</v>
      </c>
      <c r="H147" s="122">
        <v>21</v>
      </c>
      <c r="I147" s="122" t="s">
        <v>176</v>
      </c>
      <c r="J147" s="123" t="s">
        <v>418</v>
      </c>
      <c r="K147" s="124" t="s">
        <v>33</v>
      </c>
      <c r="L147" s="114" t="s">
        <v>42</v>
      </c>
      <c r="M147" s="115" t="s">
        <v>35</v>
      </c>
      <c r="N147" s="114" t="s">
        <v>51</v>
      </c>
      <c r="O147" s="115" t="s">
        <v>35</v>
      </c>
      <c r="P147" s="116" t="s">
        <v>159</v>
      </c>
      <c r="Q147" s="122" t="s">
        <v>33</v>
      </c>
      <c r="R147" s="118" t="s">
        <v>38</v>
      </c>
      <c r="S147" s="119" t="s">
        <v>35</v>
      </c>
      <c r="T147" s="118" t="s">
        <v>46</v>
      </c>
      <c r="U147" s="119" t="s">
        <v>35</v>
      </c>
      <c r="V147" s="120" t="s">
        <v>84</v>
      </c>
      <c r="X147" s="153"/>
      <c r="Y147" s="196"/>
      <c r="Z147" s="196"/>
      <c r="AA147" s="196"/>
      <c r="AB147" s="196"/>
      <c r="AC147" s="147"/>
      <c r="AE147" s="154"/>
      <c r="AH147" s="154"/>
    </row>
    <row r="148" spans="1:34" ht="38.25" customHeight="1">
      <c r="A148" s="165">
        <v>144</v>
      </c>
      <c r="B148" s="121" t="s">
        <v>28</v>
      </c>
      <c r="C148" s="155">
        <v>4</v>
      </c>
      <c r="D148" s="110" t="s">
        <v>911</v>
      </c>
      <c r="E148" s="122" t="s">
        <v>912</v>
      </c>
      <c r="F148" s="122" t="s">
        <v>62</v>
      </c>
      <c r="G148" s="122" t="s">
        <v>323</v>
      </c>
      <c r="H148" s="122">
        <v>22</v>
      </c>
      <c r="I148" s="122" t="s">
        <v>31</v>
      </c>
      <c r="J148" s="123" t="s">
        <v>913</v>
      </c>
      <c r="K148" s="124" t="s">
        <v>33</v>
      </c>
      <c r="L148" s="125" t="s">
        <v>42</v>
      </c>
      <c r="M148" s="115" t="s">
        <v>35</v>
      </c>
      <c r="N148" s="125" t="s">
        <v>144</v>
      </c>
      <c r="O148" s="115" t="s">
        <v>35</v>
      </c>
      <c r="P148" s="126" t="s">
        <v>65</v>
      </c>
      <c r="Q148" s="122" t="s">
        <v>33</v>
      </c>
      <c r="R148" s="118" t="s">
        <v>38</v>
      </c>
      <c r="S148" s="119" t="s">
        <v>35</v>
      </c>
      <c r="T148" s="118" t="s">
        <v>46</v>
      </c>
      <c r="U148" s="119" t="s">
        <v>35</v>
      </c>
      <c r="V148" s="120" t="s">
        <v>144</v>
      </c>
      <c r="Y148" s="156"/>
      <c r="Z148" s="156"/>
      <c r="AA148" s="156"/>
      <c r="AB148" s="156"/>
      <c r="AC148" s="156"/>
      <c r="AE148" s="154"/>
      <c r="AH148" s="154"/>
    </row>
    <row r="149" spans="1:34" ht="38.25" customHeight="1">
      <c r="A149" s="165">
        <v>145</v>
      </c>
      <c r="B149" s="121" t="s">
        <v>28</v>
      </c>
      <c r="C149" s="155">
        <v>5</v>
      </c>
      <c r="D149" s="110" t="s">
        <v>914</v>
      </c>
      <c r="E149" s="122" t="s">
        <v>915</v>
      </c>
      <c r="F149" s="122" t="s">
        <v>62</v>
      </c>
      <c r="G149" s="122" t="s">
        <v>204</v>
      </c>
      <c r="H149" s="122">
        <v>22</v>
      </c>
      <c r="I149" s="122" t="s">
        <v>110</v>
      </c>
      <c r="J149" s="123" t="s">
        <v>190</v>
      </c>
      <c r="K149" s="124" t="s">
        <v>33</v>
      </c>
      <c r="L149" s="114" t="s">
        <v>34</v>
      </c>
      <c r="M149" s="115" t="s">
        <v>35</v>
      </c>
      <c r="N149" s="114" t="s">
        <v>85</v>
      </c>
      <c r="O149" s="115" t="s">
        <v>35</v>
      </c>
      <c r="P149" s="116" t="s">
        <v>145</v>
      </c>
      <c r="Q149" s="122" t="s">
        <v>33</v>
      </c>
      <c r="R149" s="118" t="s">
        <v>38</v>
      </c>
      <c r="S149" s="119" t="s">
        <v>35</v>
      </c>
      <c r="T149" s="118" t="s">
        <v>46</v>
      </c>
      <c r="U149" s="119" t="s">
        <v>35</v>
      </c>
      <c r="V149" s="120" t="s">
        <v>93</v>
      </c>
      <c r="X149" s="153"/>
      <c r="Y149" s="196"/>
      <c r="Z149" s="196"/>
      <c r="AA149" s="196"/>
      <c r="AB149" s="196"/>
      <c r="AC149" s="147"/>
      <c r="AE149" s="154"/>
      <c r="AH149" s="154"/>
    </row>
    <row r="150" spans="1:34" ht="38.25" customHeight="1">
      <c r="A150" s="165">
        <v>146</v>
      </c>
      <c r="B150" s="121" t="s">
        <v>28</v>
      </c>
      <c r="C150" s="155">
        <v>6</v>
      </c>
      <c r="D150" s="110" t="s">
        <v>419</v>
      </c>
      <c r="E150" s="122" t="s">
        <v>420</v>
      </c>
      <c r="F150" s="122" t="s">
        <v>808</v>
      </c>
      <c r="G150" s="122" t="s">
        <v>323</v>
      </c>
      <c r="H150" s="122">
        <v>20</v>
      </c>
      <c r="I150" s="122" t="s">
        <v>176</v>
      </c>
      <c r="J150" s="123" t="s">
        <v>177</v>
      </c>
      <c r="K150" s="124" t="s">
        <v>33</v>
      </c>
      <c r="L150" s="114" t="s">
        <v>42</v>
      </c>
      <c r="M150" s="115" t="s">
        <v>35</v>
      </c>
      <c r="N150" s="114" t="s">
        <v>119</v>
      </c>
      <c r="O150" s="115" t="s">
        <v>35</v>
      </c>
      <c r="P150" s="116" t="s">
        <v>224</v>
      </c>
      <c r="Q150" s="122" t="s">
        <v>33</v>
      </c>
      <c r="R150" s="118" t="s">
        <v>38</v>
      </c>
      <c r="S150" s="119" t="s">
        <v>35</v>
      </c>
      <c r="T150" s="118" t="s">
        <v>55</v>
      </c>
      <c r="U150" s="119" t="s">
        <v>35</v>
      </c>
      <c r="V150" s="120" t="s">
        <v>93</v>
      </c>
      <c r="Y150" s="156"/>
      <c r="Z150" s="156"/>
      <c r="AA150" s="156"/>
      <c r="AB150" s="156"/>
      <c r="AC150" s="156"/>
      <c r="AE150" s="154"/>
      <c r="AH150" s="154"/>
    </row>
    <row r="151" spans="1:34" ht="38.25" customHeight="1">
      <c r="A151" s="165">
        <v>147</v>
      </c>
      <c r="B151" s="121" t="s">
        <v>28</v>
      </c>
      <c r="C151" s="155">
        <v>7</v>
      </c>
      <c r="D151" s="110" t="s">
        <v>421</v>
      </c>
      <c r="E151" s="122" t="s">
        <v>422</v>
      </c>
      <c r="F151" s="122" t="s">
        <v>808</v>
      </c>
      <c r="G151" s="122" t="s">
        <v>241</v>
      </c>
      <c r="H151" s="122">
        <v>21</v>
      </c>
      <c r="I151" s="122" t="s">
        <v>110</v>
      </c>
      <c r="J151" s="123" t="s">
        <v>190</v>
      </c>
      <c r="K151" s="124" t="s">
        <v>33</v>
      </c>
      <c r="L151" s="114" t="s">
        <v>34</v>
      </c>
      <c r="M151" s="115" t="s">
        <v>35</v>
      </c>
      <c r="N151" s="114" t="s">
        <v>188</v>
      </c>
      <c r="O151" s="115" t="s">
        <v>35</v>
      </c>
      <c r="P151" s="116" t="s">
        <v>423</v>
      </c>
      <c r="Q151" s="122" t="s">
        <v>33</v>
      </c>
      <c r="R151" s="118" t="s">
        <v>38</v>
      </c>
      <c r="S151" s="119" t="s">
        <v>35</v>
      </c>
      <c r="T151" s="118" t="s">
        <v>55</v>
      </c>
      <c r="U151" s="119" t="s">
        <v>35</v>
      </c>
      <c r="V151" s="120" t="s">
        <v>102</v>
      </c>
      <c r="X151" s="153"/>
      <c r="Y151" s="196"/>
      <c r="Z151" s="196"/>
      <c r="AA151" s="196"/>
      <c r="AB151" s="196"/>
      <c r="AC151" s="147"/>
      <c r="AE151" s="154"/>
      <c r="AH151" s="154"/>
    </row>
    <row r="152" spans="1:34" ht="38.25" customHeight="1">
      <c r="A152" s="165">
        <v>148</v>
      </c>
      <c r="B152" s="121" t="s">
        <v>28</v>
      </c>
      <c r="C152" s="155">
        <v>8</v>
      </c>
      <c r="D152" s="110" t="s">
        <v>587</v>
      </c>
      <c r="E152" s="122" t="s">
        <v>588</v>
      </c>
      <c r="F152" s="122" t="s">
        <v>29</v>
      </c>
      <c r="G152" s="122" t="s">
        <v>243</v>
      </c>
      <c r="H152" s="122">
        <v>20</v>
      </c>
      <c r="I152" s="122" t="s">
        <v>194</v>
      </c>
      <c r="J152" s="123" t="s">
        <v>240</v>
      </c>
      <c r="K152" s="124" t="s">
        <v>33</v>
      </c>
      <c r="L152" s="114" t="s">
        <v>42</v>
      </c>
      <c r="M152" s="115" t="s">
        <v>35</v>
      </c>
      <c r="N152" s="114" t="s">
        <v>102</v>
      </c>
      <c r="O152" s="115" t="s">
        <v>35</v>
      </c>
      <c r="P152" s="116" t="s">
        <v>79</v>
      </c>
      <c r="Q152" s="122" t="s">
        <v>33</v>
      </c>
      <c r="R152" s="118" t="s">
        <v>38</v>
      </c>
      <c r="S152" s="119" t="s">
        <v>35</v>
      </c>
      <c r="T152" s="118" t="s">
        <v>55</v>
      </c>
      <c r="U152" s="119" t="s">
        <v>35</v>
      </c>
      <c r="V152" s="120" t="s">
        <v>144</v>
      </c>
      <c r="Y152" s="156"/>
      <c r="Z152" s="156"/>
      <c r="AA152" s="156"/>
      <c r="AB152" s="156"/>
      <c r="AC152" s="156"/>
      <c r="AE152" s="154"/>
      <c r="AH152" s="154"/>
    </row>
    <row r="153" spans="1:34" ht="38.25" customHeight="1">
      <c r="A153" s="165">
        <v>149</v>
      </c>
      <c r="B153" s="121" t="s">
        <v>28</v>
      </c>
      <c r="C153" s="155">
        <v>9</v>
      </c>
      <c r="D153" s="110" t="s">
        <v>916</v>
      </c>
      <c r="E153" s="122" t="s">
        <v>917</v>
      </c>
      <c r="F153" s="122" t="s">
        <v>29</v>
      </c>
      <c r="G153" s="122" t="s">
        <v>244</v>
      </c>
      <c r="H153" s="122">
        <v>20</v>
      </c>
      <c r="I153" s="122" t="s">
        <v>41</v>
      </c>
      <c r="J153" s="123" t="s">
        <v>918</v>
      </c>
      <c r="K153" s="124" t="s">
        <v>33</v>
      </c>
      <c r="L153" s="114" t="s">
        <v>34</v>
      </c>
      <c r="M153" s="115" t="s">
        <v>35</v>
      </c>
      <c r="N153" s="114" t="s">
        <v>64</v>
      </c>
      <c r="O153" s="115" t="s">
        <v>35</v>
      </c>
      <c r="P153" s="116" t="s">
        <v>124</v>
      </c>
      <c r="Q153" s="122" t="s">
        <v>33</v>
      </c>
      <c r="R153" s="118" t="s">
        <v>38</v>
      </c>
      <c r="S153" s="119" t="s">
        <v>35</v>
      </c>
      <c r="T153" s="118" t="s">
        <v>39</v>
      </c>
      <c r="U153" s="119" t="s">
        <v>35</v>
      </c>
      <c r="V153" s="120" t="s">
        <v>37</v>
      </c>
      <c r="Y153" s="156"/>
      <c r="Z153" s="156"/>
      <c r="AA153" s="156"/>
      <c r="AB153" s="156"/>
      <c r="AC153" s="156"/>
      <c r="AE153" s="154"/>
      <c r="AH153" s="154"/>
    </row>
    <row r="154" spans="1:34" ht="38.25" customHeight="1">
      <c r="A154" s="165">
        <v>150</v>
      </c>
      <c r="B154" s="121" t="s">
        <v>28</v>
      </c>
      <c r="C154" s="155">
        <v>10</v>
      </c>
      <c r="D154" s="110" t="s">
        <v>589</v>
      </c>
      <c r="E154" s="122" t="s">
        <v>590</v>
      </c>
      <c r="F154" s="122" t="s">
        <v>29</v>
      </c>
      <c r="G154" s="122" t="s">
        <v>241</v>
      </c>
      <c r="H154" s="122">
        <v>20</v>
      </c>
      <c r="I154" s="122" t="s">
        <v>180</v>
      </c>
      <c r="J154" s="123" t="s">
        <v>181</v>
      </c>
      <c r="K154" s="124" t="s">
        <v>33</v>
      </c>
      <c r="L154" s="114" t="s">
        <v>42</v>
      </c>
      <c r="M154" s="115" t="s">
        <v>35</v>
      </c>
      <c r="N154" s="114" t="s">
        <v>105</v>
      </c>
      <c r="O154" s="115" t="s">
        <v>35</v>
      </c>
      <c r="P154" s="116" t="s">
        <v>34</v>
      </c>
      <c r="Q154" s="122" t="s">
        <v>33</v>
      </c>
      <c r="R154" s="118" t="s">
        <v>38</v>
      </c>
      <c r="S154" s="119" t="s">
        <v>35</v>
      </c>
      <c r="T154" s="118" t="s">
        <v>55</v>
      </c>
      <c r="U154" s="119" t="s">
        <v>35</v>
      </c>
      <c r="V154" s="120" t="s">
        <v>103</v>
      </c>
      <c r="X154" s="153"/>
      <c r="Y154" s="196"/>
      <c r="Z154" s="196"/>
      <c r="AA154" s="196"/>
      <c r="AB154" s="196"/>
      <c r="AC154" s="196"/>
      <c r="AE154" s="154"/>
      <c r="AH154" s="154"/>
    </row>
    <row r="155" spans="1:34" ht="38.25" customHeight="1">
      <c r="A155" s="165">
        <v>151</v>
      </c>
      <c r="B155" s="121" t="s">
        <v>28</v>
      </c>
      <c r="C155" s="155">
        <v>11</v>
      </c>
      <c r="D155" s="110" t="s">
        <v>919</v>
      </c>
      <c r="E155" s="122" t="s">
        <v>920</v>
      </c>
      <c r="F155" s="122" t="s">
        <v>29</v>
      </c>
      <c r="G155" s="122" t="s">
        <v>117</v>
      </c>
      <c r="H155" s="122">
        <v>20</v>
      </c>
      <c r="I155" s="122" t="s">
        <v>171</v>
      </c>
      <c r="J155" s="123" t="s">
        <v>344</v>
      </c>
      <c r="K155" s="124" t="s">
        <v>33</v>
      </c>
      <c r="L155" s="114" t="s">
        <v>42</v>
      </c>
      <c r="M155" s="115" t="s">
        <v>35</v>
      </c>
      <c r="N155" s="114" t="s">
        <v>71</v>
      </c>
      <c r="O155" s="115" t="s">
        <v>35</v>
      </c>
      <c r="P155" s="116" t="s">
        <v>59</v>
      </c>
      <c r="Q155" s="122" t="s">
        <v>33</v>
      </c>
      <c r="R155" s="118" t="s">
        <v>38</v>
      </c>
      <c r="S155" s="119" t="s">
        <v>35</v>
      </c>
      <c r="T155" s="118" t="s">
        <v>68</v>
      </c>
      <c r="U155" s="119" t="s">
        <v>35</v>
      </c>
      <c r="V155" s="120" t="s">
        <v>148</v>
      </c>
      <c r="X155" s="153"/>
      <c r="Y155" s="196"/>
      <c r="Z155" s="196"/>
      <c r="AA155" s="196"/>
      <c r="AB155" s="196"/>
      <c r="AC155" s="196"/>
      <c r="AE155" s="154"/>
      <c r="AH155" s="154"/>
    </row>
    <row r="156" spans="1:34" ht="38.25" customHeight="1">
      <c r="A156" s="165">
        <v>152</v>
      </c>
      <c r="B156" s="121" t="s">
        <v>28</v>
      </c>
      <c r="C156" s="155">
        <v>12</v>
      </c>
      <c r="D156" s="110" t="s">
        <v>921</v>
      </c>
      <c r="E156" s="122" t="s">
        <v>922</v>
      </c>
      <c r="F156" s="122" t="s">
        <v>29</v>
      </c>
      <c r="G156" s="122" t="s">
        <v>155</v>
      </c>
      <c r="H156" s="122">
        <v>20</v>
      </c>
      <c r="I156" s="122" t="s">
        <v>171</v>
      </c>
      <c r="J156" s="123" t="s">
        <v>297</v>
      </c>
      <c r="K156" s="124" t="s">
        <v>33</v>
      </c>
      <c r="L156" s="114" t="s">
        <v>61</v>
      </c>
      <c r="M156" s="115" t="s">
        <v>35</v>
      </c>
      <c r="N156" s="114" t="s">
        <v>97</v>
      </c>
      <c r="O156" s="115" t="s">
        <v>35</v>
      </c>
      <c r="P156" s="116" t="s">
        <v>154</v>
      </c>
      <c r="Q156" s="122" t="s">
        <v>33</v>
      </c>
      <c r="R156" s="118" t="s">
        <v>38</v>
      </c>
      <c r="S156" s="119" t="s">
        <v>35</v>
      </c>
      <c r="T156" s="118" t="s">
        <v>68</v>
      </c>
      <c r="U156" s="119" t="s">
        <v>35</v>
      </c>
      <c r="V156" s="120" t="s">
        <v>65</v>
      </c>
      <c r="X156" s="153"/>
      <c r="Y156" s="196"/>
      <c r="Z156" s="196"/>
      <c r="AA156" s="196"/>
      <c r="AB156" s="196"/>
      <c r="AC156" s="196"/>
      <c r="AE156" s="154"/>
      <c r="AH156" s="154"/>
    </row>
    <row r="157" spans="1:34" ht="38.25" customHeight="1">
      <c r="A157" s="165">
        <v>153</v>
      </c>
      <c r="B157" s="121" t="s">
        <v>28</v>
      </c>
      <c r="C157" s="155">
        <v>13</v>
      </c>
      <c r="D157" s="110" t="s">
        <v>591</v>
      </c>
      <c r="E157" s="122" t="s">
        <v>592</v>
      </c>
      <c r="F157" s="122" t="s">
        <v>29</v>
      </c>
      <c r="G157" s="122" t="s">
        <v>63</v>
      </c>
      <c r="H157" s="122">
        <v>20</v>
      </c>
      <c r="I157" s="122" t="s">
        <v>214</v>
      </c>
      <c r="J157" s="123" t="s">
        <v>230</v>
      </c>
      <c r="K157" s="124" t="s">
        <v>33</v>
      </c>
      <c r="L157" s="114" t="s">
        <v>42</v>
      </c>
      <c r="M157" s="115" t="s">
        <v>35</v>
      </c>
      <c r="N157" s="114" t="s">
        <v>106</v>
      </c>
      <c r="O157" s="115" t="s">
        <v>35</v>
      </c>
      <c r="P157" s="116" t="s">
        <v>39</v>
      </c>
      <c r="Q157" s="122" t="s">
        <v>33</v>
      </c>
      <c r="R157" s="118" t="s">
        <v>38</v>
      </c>
      <c r="S157" s="119" t="s">
        <v>35</v>
      </c>
      <c r="T157" s="118" t="s">
        <v>39</v>
      </c>
      <c r="U157" s="119" t="s">
        <v>35</v>
      </c>
      <c r="V157" s="120" t="s">
        <v>54</v>
      </c>
      <c r="X157" s="153"/>
      <c r="Y157" s="196"/>
      <c r="Z157" s="196"/>
      <c r="AA157" s="196"/>
      <c r="AB157" s="196"/>
      <c r="AC157" s="196"/>
      <c r="AE157" s="154"/>
      <c r="AH157" s="154"/>
    </row>
    <row r="158" spans="1:34" ht="38.25" customHeight="1">
      <c r="A158" s="165">
        <v>154</v>
      </c>
      <c r="B158" s="121" t="s">
        <v>28</v>
      </c>
      <c r="C158" s="155">
        <v>14</v>
      </c>
      <c r="D158" s="110" t="s">
        <v>923</v>
      </c>
      <c r="E158" s="122" t="s">
        <v>924</v>
      </c>
      <c r="F158" s="122" t="s">
        <v>38</v>
      </c>
      <c r="G158" s="122" t="s">
        <v>117</v>
      </c>
      <c r="H158" s="122">
        <v>19</v>
      </c>
      <c r="I158" s="122" t="s">
        <v>41</v>
      </c>
      <c r="J158" s="123" t="s">
        <v>491</v>
      </c>
      <c r="K158" s="124" t="s">
        <v>33</v>
      </c>
      <c r="L158" s="114" t="s">
        <v>42</v>
      </c>
      <c r="M158" s="115" t="s">
        <v>35</v>
      </c>
      <c r="N158" s="114" t="s">
        <v>103</v>
      </c>
      <c r="O158" s="115" t="s">
        <v>35</v>
      </c>
      <c r="P158" s="116" t="s">
        <v>76</v>
      </c>
      <c r="Q158" s="122" t="s">
        <v>33</v>
      </c>
      <c r="R158" s="118"/>
      <c r="S158" s="119" t="s">
        <v>35</v>
      </c>
      <c r="T158" s="118"/>
      <c r="U158" s="119" t="s">
        <v>35</v>
      </c>
      <c r="V158" s="120"/>
      <c r="X158" s="153"/>
      <c r="Y158" s="157"/>
      <c r="Z158" s="157"/>
      <c r="AA158" s="157"/>
      <c r="AB158" s="157"/>
      <c r="AC158" s="157"/>
      <c r="AE158" s="154"/>
      <c r="AH158" s="154"/>
    </row>
    <row r="159" spans="1:34" ht="38.25" customHeight="1">
      <c r="A159" s="165">
        <v>155</v>
      </c>
      <c r="B159" s="121" t="s">
        <v>28</v>
      </c>
      <c r="C159" s="155">
        <v>15</v>
      </c>
      <c r="D159" s="110" t="s">
        <v>925</v>
      </c>
      <c r="E159" s="122" t="s">
        <v>926</v>
      </c>
      <c r="F159" s="122" t="s">
        <v>38</v>
      </c>
      <c r="G159" s="122" t="s">
        <v>243</v>
      </c>
      <c r="H159" s="122">
        <v>18</v>
      </c>
      <c r="I159" s="122" t="s">
        <v>214</v>
      </c>
      <c r="J159" s="123" t="s">
        <v>230</v>
      </c>
      <c r="K159" s="124" t="s">
        <v>33</v>
      </c>
      <c r="L159" s="114" t="s">
        <v>42</v>
      </c>
      <c r="M159" s="115" t="s">
        <v>35</v>
      </c>
      <c r="N159" s="114" t="s">
        <v>103</v>
      </c>
      <c r="O159" s="115" t="s">
        <v>35</v>
      </c>
      <c r="P159" s="116" t="s">
        <v>47</v>
      </c>
      <c r="Q159" s="122" t="s">
        <v>33</v>
      </c>
      <c r="R159" s="118" t="s">
        <v>38</v>
      </c>
      <c r="S159" s="119" t="s">
        <v>35</v>
      </c>
      <c r="T159" s="118" t="s">
        <v>39</v>
      </c>
      <c r="U159" s="119" t="s">
        <v>35</v>
      </c>
      <c r="V159" s="120" t="s">
        <v>85</v>
      </c>
      <c r="AE159" s="154"/>
      <c r="AH159" s="154"/>
    </row>
    <row r="160" spans="1:34" ht="38.25" customHeight="1" thickBot="1">
      <c r="A160" s="166">
        <v>156</v>
      </c>
      <c r="B160" s="127" t="s">
        <v>28</v>
      </c>
      <c r="C160" s="159">
        <v>16</v>
      </c>
      <c r="D160" s="128" t="s">
        <v>927</v>
      </c>
      <c r="E160" s="129" t="s">
        <v>928</v>
      </c>
      <c r="F160" s="129" t="s">
        <v>808</v>
      </c>
      <c r="G160" s="129" t="s">
        <v>155</v>
      </c>
      <c r="H160" s="129">
        <v>20</v>
      </c>
      <c r="I160" s="129" t="s">
        <v>171</v>
      </c>
      <c r="J160" s="130" t="s">
        <v>929</v>
      </c>
      <c r="K160" s="131" t="s">
        <v>33</v>
      </c>
      <c r="L160" s="132" t="s">
        <v>42</v>
      </c>
      <c r="M160" s="133" t="s">
        <v>35</v>
      </c>
      <c r="N160" s="132" t="s">
        <v>61</v>
      </c>
      <c r="O160" s="133" t="s">
        <v>35</v>
      </c>
      <c r="P160" s="134" t="s">
        <v>43</v>
      </c>
      <c r="Q160" s="135" t="s">
        <v>33</v>
      </c>
      <c r="R160" s="136" t="s">
        <v>38</v>
      </c>
      <c r="S160" s="137" t="s">
        <v>35</v>
      </c>
      <c r="T160" s="136" t="s">
        <v>46</v>
      </c>
      <c r="U160" s="137" t="s">
        <v>35</v>
      </c>
      <c r="V160" s="138" t="s">
        <v>58</v>
      </c>
      <c r="AE160" s="154"/>
      <c r="AH160" s="154"/>
    </row>
    <row r="161" spans="1:30" s="142" customFormat="1" ht="48.75" customHeight="1">
      <c r="A161" s="161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40"/>
      <c r="Y161" s="140"/>
      <c r="Z161" s="140"/>
      <c r="AA161" s="140"/>
      <c r="AB161" s="140"/>
      <c r="AC161" s="140"/>
      <c r="AD161" s="141"/>
    </row>
    <row r="162" spans="4:31" ht="35.25" customHeight="1" thickBot="1">
      <c r="D162" s="101" t="s">
        <v>19</v>
      </c>
      <c r="E162" s="195" t="s">
        <v>739</v>
      </c>
      <c r="F162" s="195"/>
      <c r="G162" s="195"/>
      <c r="H162" s="195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X162" s="143"/>
      <c r="Y162" s="143"/>
      <c r="Z162" s="143"/>
      <c r="AA162" s="143"/>
      <c r="AB162" s="143"/>
      <c r="AC162" s="144"/>
      <c r="AE162" s="145"/>
    </row>
    <row r="163" spans="1:30" s="103" customFormat="1" ht="38.25" customHeight="1" thickBot="1">
      <c r="A163" s="162"/>
      <c r="B163" s="103" t="s">
        <v>740</v>
      </c>
      <c r="C163" s="103" t="s">
        <v>930</v>
      </c>
      <c r="D163" s="104" t="s">
        <v>931</v>
      </c>
      <c r="E163" s="103" t="s">
        <v>932</v>
      </c>
      <c r="F163" s="103" t="s">
        <v>741</v>
      </c>
      <c r="G163" s="100"/>
      <c r="H163" s="100"/>
      <c r="I163" s="100"/>
      <c r="J163" s="100"/>
      <c r="K163" s="100"/>
      <c r="L163" s="100"/>
      <c r="M163" s="100"/>
      <c r="N163" s="100"/>
      <c r="O163" s="100"/>
      <c r="P163" s="105"/>
      <c r="Q163" s="105"/>
      <c r="R163" s="105"/>
      <c r="S163" s="105"/>
      <c r="T163" s="105"/>
      <c r="U163" s="105"/>
      <c r="V163" s="100"/>
      <c r="W163" s="100"/>
      <c r="X163" s="146"/>
      <c r="Y163" s="196"/>
      <c r="Z163" s="196"/>
      <c r="AA163" s="196"/>
      <c r="AB163" s="196"/>
      <c r="AC163" s="147"/>
      <c r="AD163" s="148"/>
    </row>
    <row r="164" spans="1:23" s="151" customFormat="1" ht="27.75" customHeight="1" thickBot="1">
      <c r="A164" s="163" t="s">
        <v>1316</v>
      </c>
      <c r="B164" s="149" t="s">
        <v>274</v>
      </c>
      <c r="C164" s="150"/>
      <c r="D164" s="106" t="s">
        <v>21</v>
      </c>
      <c r="E164" s="106" t="s">
        <v>275</v>
      </c>
      <c r="F164" s="107" t="s">
        <v>22</v>
      </c>
      <c r="G164" s="107" t="s">
        <v>23</v>
      </c>
      <c r="H164" s="107" t="s">
        <v>24</v>
      </c>
      <c r="I164" s="107" t="s">
        <v>25</v>
      </c>
      <c r="J164" s="108" t="s">
        <v>26</v>
      </c>
      <c r="K164" s="197" t="s">
        <v>27</v>
      </c>
      <c r="L164" s="198"/>
      <c r="M164" s="198"/>
      <c r="N164" s="198"/>
      <c r="O164" s="198"/>
      <c r="P164" s="199"/>
      <c r="Q164" s="200" t="s">
        <v>529</v>
      </c>
      <c r="R164" s="198"/>
      <c r="S164" s="198"/>
      <c r="T164" s="198"/>
      <c r="U164" s="198"/>
      <c r="V164" s="201"/>
      <c r="W164" s="100"/>
    </row>
    <row r="165" spans="1:35" ht="38.25" customHeight="1" thickTop="1">
      <c r="A165" s="164">
        <v>161</v>
      </c>
      <c r="B165" s="109" t="s">
        <v>70</v>
      </c>
      <c r="C165" s="152">
        <v>1</v>
      </c>
      <c r="D165" s="110" t="s">
        <v>932</v>
      </c>
      <c r="E165" s="111" t="s">
        <v>933</v>
      </c>
      <c r="F165" s="111" t="s">
        <v>62</v>
      </c>
      <c r="G165" s="111" t="s">
        <v>30</v>
      </c>
      <c r="H165" s="111">
        <v>21</v>
      </c>
      <c r="I165" s="111" t="s">
        <v>31</v>
      </c>
      <c r="J165" s="112" t="s">
        <v>32</v>
      </c>
      <c r="K165" s="113" t="s">
        <v>33</v>
      </c>
      <c r="L165" s="114" t="s">
        <v>42</v>
      </c>
      <c r="M165" s="115" t="s">
        <v>35</v>
      </c>
      <c r="N165" s="114" t="s">
        <v>72</v>
      </c>
      <c r="O165" s="115" t="s">
        <v>35</v>
      </c>
      <c r="P165" s="116" t="s">
        <v>73</v>
      </c>
      <c r="Q165" s="117" t="s">
        <v>33</v>
      </c>
      <c r="R165" s="118" t="s">
        <v>38</v>
      </c>
      <c r="S165" s="119" t="s">
        <v>35</v>
      </c>
      <c r="T165" s="118" t="s">
        <v>55</v>
      </c>
      <c r="U165" s="119" t="s">
        <v>35</v>
      </c>
      <c r="V165" s="120" t="s">
        <v>43</v>
      </c>
      <c r="X165" s="153"/>
      <c r="Y165" s="196"/>
      <c r="Z165" s="196"/>
      <c r="AA165" s="196"/>
      <c r="AB165" s="196"/>
      <c r="AC165" s="147"/>
      <c r="AE165" s="154"/>
      <c r="AH165" s="154"/>
      <c r="AI165" s="154"/>
    </row>
    <row r="166" spans="1:34" ht="38.25" customHeight="1">
      <c r="A166" s="165">
        <v>162</v>
      </c>
      <c r="B166" s="121" t="s">
        <v>28</v>
      </c>
      <c r="C166" s="155">
        <v>2</v>
      </c>
      <c r="D166" s="110" t="s">
        <v>743</v>
      </c>
      <c r="E166" s="122" t="s">
        <v>744</v>
      </c>
      <c r="F166" s="122" t="s">
        <v>62</v>
      </c>
      <c r="G166" s="122" t="s">
        <v>30</v>
      </c>
      <c r="H166" s="122">
        <v>22</v>
      </c>
      <c r="I166" s="122" t="s">
        <v>171</v>
      </c>
      <c r="J166" s="123" t="s">
        <v>213</v>
      </c>
      <c r="K166" s="124" t="s">
        <v>33</v>
      </c>
      <c r="L166" s="114" t="s">
        <v>34</v>
      </c>
      <c r="M166" s="115" t="s">
        <v>35</v>
      </c>
      <c r="N166" s="114" t="s">
        <v>58</v>
      </c>
      <c r="O166" s="115" t="s">
        <v>35</v>
      </c>
      <c r="P166" s="116" t="s">
        <v>75</v>
      </c>
      <c r="Q166" s="122" t="s">
        <v>33</v>
      </c>
      <c r="R166" s="118" t="s">
        <v>38</v>
      </c>
      <c r="S166" s="119" t="s">
        <v>35</v>
      </c>
      <c r="T166" s="118" t="s">
        <v>51</v>
      </c>
      <c r="U166" s="119" t="s">
        <v>35</v>
      </c>
      <c r="V166" s="120" t="s">
        <v>50</v>
      </c>
      <c r="Y166" s="156"/>
      <c r="Z166" s="156"/>
      <c r="AA166" s="156"/>
      <c r="AB166" s="156"/>
      <c r="AC166" s="156"/>
      <c r="AE166" s="154"/>
      <c r="AH166" s="154"/>
    </row>
    <row r="167" spans="1:34" ht="38.25" customHeight="1">
      <c r="A167" s="165">
        <v>163</v>
      </c>
      <c r="B167" s="121" t="s">
        <v>28</v>
      </c>
      <c r="C167" s="155">
        <v>3</v>
      </c>
      <c r="D167" s="110" t="s">
        <v>745</v>
      </c>
      <c r="E167" s="122" t="s">
        <v>746</v>
      </c>
      <c r="F167" s="122" t="s">
        <v>62</v>
      </c>
      <c r="G167" s="122" t="s">
        <v>747</v>
      </c>
      <c r="H167" s="122">
        <v>22</v>
      </c>
      <c r="I167" s="122" t="s">
        <v>163</v>
      </c>
      <c r="J167" s="123" t="s">
        <v>934</v>
      </c>
      <c r="K167" s="124" t="s">
        <v>33</v>
      </c>
      <c r="L167" s="114" t="s">
        <v>42</v>
      </c>
      <c r="M167" s="115" t="s">
        <v>35</v>
      </c>
      <c r="N167" s="114" t="s">
        <v>144</v>
      </c>
      <c r="O167" s="115" t="s">
        <v>35</v>
      </c>
      <c r="P167" s="116" t="s">
        <v>128</v>
      </c>
      <c r="Q167" s="122" t="s">
        <v>33</v>
      </c>
      <c r="R167" s="118" t="s">
        <v>38</v>
      </c>
      <c r="S167" s="119" t="s">
        <v>35</v>
      </c>
      <c r="T167" s="118" t="s">
        <v>55</v>
      </c>
      <c r="U167" s="119" t="s">
        <v>35</v>
      </c>
      <c r="V167" s="120" t="s">
        <v>68</v>
      </c>
      <c r="X167" s="153"/>
      <c r="Y167" s="196"/>
      <c r="Z167" s="196"/>
      <c r="AA167" s="196"/>
      <c r="AB167" s="196"/>
      <c r="AC167" s="147"/>
      <c r="AE167" s="154"/>
      <c r="AH167" s="154"/>
    </row>
    <row r="168" spans="1:34" ht="38.25" customHeight="1">
      <c r="A168" s="165">
        <v>164</v>
      </c>
      <c r="B168" s="121" t="s">
        <v>28</v>
      </c>
      <c r="C168" s="155">
        <v>4</v>
      </c>
      <c r="D168" s="110" t="s">
        <v>748</v>
      </c>
      <c r="E168" s="122" t="s">
        <v>749</v>
      </c>
      <c r="F168" s="122" t="s">
        <v>62</v>
      </c>
      <c r="G168" s="122" t="s">
        <v>747</v>
      </c>
      <c r="H168" s="122">
        <v>21</v>
      </c>
      <c r="I168" s="122" t="s">
        <v>163</v>
      </c>
      <c r="J168" s="123" t="s">
        <v>934</v>
      </c>
      <c r="K168" s="124" t="s">
        <v>33</v>
      </c>
      <c r="L168" s="125" t="s">
        <v>42</v>
      </c>
      <c r="M168" s="115" t="s">
        <v>35</v>
      </c>
      <c r="N168" s="125" t="s">
        <v>188</v>
      </c>
      <c r="O168" s="115" t="s">
        <v>35</v>
      </c>
      <c r="P168" s="126" t="s">
        <v>248</v>
      </c>
      <c r="Q168" s="122" t="s">
        <v>33</v>
      </c>
      <c r="R168" s="118" t="s">
        <v>38</v>
      </c>
      <c r="S168" s="119" t="s">
        <v>35</v>
      </c>
      <c r="T168" s="118" t="s">
        <v>46</v>
      </c>
      <c r="U168" s="119" t="s">
        <v>35</v>
      </c>
      <c r="V168" s="120" t="s">
        <v>103</v>
      </c>
      <c r="Y168" s="156"/>
      <c r="Z168" s="156"/>
      <c r="AA168" s="156"/>
      <c r="AB168" s="156"/>
      <c r="AC168" s="156"/>
      <c r="AE168" s="154"/>
      <c r="AH168" s="154"/>
    </row>
    <row r="169" spans="1:34" ht="38.25" customHeight="1">
      <c r="A169" s="165">
        <v>165</v>
      </c>
      <c r="B169" s="121" t="s">
        <v>28</v>
      </c>
      <c r="C169" s="155">
        <v>5</v>
      </c>
      <c r="D169" s="110" t="s">
        <v>935</v>
      </c>
      <c r="E169" s="122" t="s">
        <v>936</v>
      </c>
      <c r="F169" s="122" t="s">
        <v>62</v>
      </c>
      <c r="G169" s="122" t="s">
        <v>747</v>
      </c>
      <c r="H169" s="122">
        <v>22</v>
      </c>
      <c r="I169" s="122" t="s">
        <v>194</v>
      </c>
      <c r="J169" s="123" t="s">
        <v>937</v>
      </c>
      <c r="K169" s="124" t="s">
        <v>33</v>
      </c>
      <c r="L169" s="114" t="s">
        <v>79</v>
      </c>
      <c r="M169" s="115" t="s">
        <v>35</v>
      </c>
      <c r="N169" s="114" t="s">
        <v>105</v>
      </c>
      <c r="O169" s="115" t="s">
        <v>35</v>
      </c>
      <c r="P169" s="116" t="s">
        <v>145</v>
      </c>
      <c r="Q169" s="122" t="s">
        <v>33</v>
      </c>
      <c r="R169" s="118" t="s">
        <v>38</v>
      </c>
      <c r="S169" s="119" t="s">
        <v>35</v>
      </c>
      <c r="T169" s="118" t="s">
        <v>39</v>
      </c>
      <c r="U169" s="119" t="s">
        <v>35</v>
      </c>
      <c r="V169" s="120" t="s">
        <v>66</v>
      </c>
      <c r="X169" s="153"/>
      <c r="Y169" s="196"/>
      <c r="Z169" s="196"/>
      <c r="AA169" s="196"/>
      <c r="AB169" s="196"/>
      <c r="AC169" s="147"/>
      <c r="AE169" s="154"/>
      <c r="AH169" s="154"/>
    </row>
    <row r="170" spans="1:34" ht="38.25" customHeight="1">
      <c r="A170" s="165">
        <v>166</v>
      </c>
      <c r="B170" s="121" t="s">
        <v>28</v>
      </c>
      <c r="C170" s="155">
        <v>6</v>
      </c>
      <c r="D170" s="110" t="s">
        <v>938</v>
      </c>
      <c r="E170" s="122" t="s">
        <v>939</v>
      </c>
      <c r="F170" s="122" t="s">
        <v>808</v>
      </c>
      <c r="G170" s="122" t="s">
        <v>30</v>
      </c>
      <c r="H170" s="122">
        <v>21</v>
      </c>
      <c r="I170" s="122" t="s">
        <v>127</v>
      </c>
      <c r="J170" s="123" t="s">
        <v>707</v>
      </c>
      <c r="K170" s="124" t="s">
        <v>33</v>
      </c>
      <c r="L170" s="114" t="s">
        <v>79</v>
      </c>
      <c r="M170" s="115" t="s">
        <v>35</v>
      </c>
      <c r="N170" s="114" t="s">
        <v>91</v>
      </c>
      <c r="O170" s="115" t="s">
        <v>35</v>
      </c>
      <c r="P170" s="116" t="s">
        <v>54</v>
      </c>
      <c r="Q170" s="122" t="s">
        <v>33</v>
      </c>
      <c r="R170" s="118" t="s">
        <v>38</v>
      </c>
      <c r="S170" s="119" t="s">
        <v>35</v>
      </c>
      <c r="T170" s="118" t="s">
        <v>55</v>
      </c>
      <c r="U170" s="119" t="s">
        <v>35</v>
      </c>
      <c r="V170" s="120" t="s">
        <v>188</v>
      </c>
      <c r="Y170" s="156"/>
      <c r="Z170" s="156"/>
      <c r="AA170" s="156"/>
      <c r="AB170" s="156"/>
      <c r="AC170" s="156"/>
      <c r="AE170" s="154"/>
      <c r="AH170" s="154"/>
    </row>
    <row r="171" spans="1:34" ht="38.25" customHeight="1">
      <c r="A171" s="165">
        <v>167</v>
      </c>
      <c r="B171" s="121" t="s">
        <v>28</v>
      </c>
      <c r="C171" s="155">
        <v>7</v>
      </c>
      <c r="D171" s="110" t="s">
        <v>750</v>
      </c>
      <c r="E171" s="122" t="s">
        <v>751</v>
      </c>
      <c r="F171" s="122" t="s">
        <v>808</v>
      </c>
      <c r="G171" s="122" t="s">
        <v>742</v>
      </c>
      <c r="H171" s="122">
        <v>20</v>
      </c>
      <c r="I171" s="122" t="s">
        <v>179</v>
      </c>
      <c r="J171" s="123" t="s">
        <v>752</v>
      </c>
      <c r="K171" s="124" t="s">
        <v>33</v>
      </c>
      <c r="L171" s="114" t="s">
        <v>42</v>
      </c>
      <c r="M171" s="115" t="s">
        <v>35</v>
      </c>
      <c r="N171" s="114" t="s">
        <v>69</v>
      </c>
      <c r="O171" s="115" t="s">
        <v>35</v>
      </c>
      <c r="P171" s="116" t="s">
        <v>102</v>
      </c>
      <c r="Q171" s="122" t="s">
        <v>33</v>
      </c>
      <c r="R171" s="118" t="s">
        <v>38</v>
      </c>
      <c r="S171" s="119" t="s">
        <v>35</v>
      </c>
      <c r="T171" s="118" t="s">
        <v>55</v>
      </c>
      <c r="U171" s="119" t="s">
        <v>35</v>
      </c>
      <c r="V171" s="120" t="s">
        <v>84</v>
      </c>
      <c r="X171" s="153"/>
      <c r="Y171" s="196"/>
      <c r="Z171" s="196"/>
      <c r="AA171" s="196"/>
      <c r="AB171" s="196"/>
      <c r="AC171" s="147"/>
      <c r="AE171" s="154"/>
      <c r="AH171" s="154"/>
    </row>
    <row r="172" spans="1:34" ht="38.25" customHeight="1">
      <c r="A172" s="165">
        <v>168</v>
      </c>
      <c r="B172" s="121" t="s">
        <v>28</v>
      </c>
      <c r="C172" s="155">
        <v>8</v>
      </c>
      <c r="D172" s="110" t="s">
        <v>753</v>
      </c>
      <c r="E172" s="122" t="s">
        <v>754</v>
      </c>
      <c r="F172" s="122" t="s">
        <v>808</v>
      </c>
      <c r="G172" s="122" t="s">
        <v>30</v>
      </c>
      <c r="H172" s="122">
        <v>20</v>
      </c>
      <c r="I172" s="122" t="s">
        <v>123</v>
      </c>
      <c r="J172" s="123" t="s">
        <v>209</v>
      </c>
      <c r="K172" s="124" t="s">
        <v>33</v>
      </c>
      <c r="L172" s="114" t="s">
        <v>42</v>
      </c>
      <c r="M172" s="115" t="s">
        <v>35</v>
      </c>
      <c r="N172" s="114" t="s">
        <v>37</v>
      </c>
      <c r="O172" s="115" t="s">
        <v>35</v>
      </c>
      <c r="P172" s="116" t="s">
        <v>105</v>
      </c>
      <c r="Q172" s="122" t="s">
        <v>33</v>
      </c>
      <c r="R172" s="118" t="s">
        <v>38</v>
      </c>
      <c r="S172" s="119" t="s">
        <v>35</v>
      </c>
      <c r="T172" s="118" t="s">
        <v>51</v>
      </c>
      <c r="U172" s="119" t="s">
        <v>35</v>
      </c>
      <c r="V172" s="120" t="s">
        <v>37</v>
      </c>
      <c r="Y172" s="156"/>
      <c r="Z172" s="156"/>
      <c r="AA172" s="156"/>
      <c r="AB172" s="156"/>
      <c r="AC172" s="156"/>
      <c r="AE172" s="154"/>
      <c r="AH172" s="154"/>
    </row>
    <row r="173" spans="1:34" ht="38.25" customHeight="1">
      <c r="A173" s="165">
        <v>169</v>
      </c>
      <c r="B173" s="121" t="s">
        <v>28</v>
      </c>
      <c r="C173" s="155">
        <v>9</v>
      </c>
      <c r="D173" s="110" t="s">
        <v>755</v>
      </c>
      <c r="E173" s="122" t="s">
        <v>756</v>
      </c>
      <c r="F173" s="122" t="s">
        <v>808</v>
      </c>
      <c r="G173" s="122" t="s">
        <v>747</v>
      </c>
      <c r="H173" s="122">
        <v>20</v>
      </c>
      <c r="I173" s="122" t="s">
        <v>77</v>
      </c>
      <c r="J173" s="123" t="s">
        <v>757</v>
      </c>
      <c r="K173" s="124" t="s">
        <v>33</v>
      </c>
      <c r="L173" s="114" t="s">
        <v>34</v>
      </c>
      <c r="M173" s="115" t="s">
        <v>35</v>
      </c>
      <c r="N173" s="114" t="s">
        <v>65</v>
      </c>
      <c r="O173" s="115" t="s">
        <v>35</v>
      </c>
      <c r="P173" s="116" t="s">
        <v>87</v>
      </c>
      <c r="Q173" s="122" t="s">
        <v>33</v>
      </c>
      <c r="R173" s="118" t="s">
        <v>38</v>
      </c>
      <c r="S173" s="119" t="s">
        <v>35</v>
      </c>
      <c r="T173" s="118" t="s">
        <v>51</v>
      </c>
      <c r="U173" s="119" t="s">
        <v>35</v>
      </c>
      <c r="V173" s="120" t="s">
        <v>92</v>
      </c>
      <c r="Y173" s="156"/>
      <c r="Z173" s="156"/>
      <c r="AA173" s="156"/>
      <c r="AB173" s="156"/>
      <c r="AC173" s="156"/>
      <c r="AE173" s="154"/>
      <c r="AH173" s="154"/>
    </row>
    <row r="174" spans="1:34" ht="38.25" customHeight="1">
      <c r="A174" s="165">
        <v>170</v>
      </c>
      <c r="B174" s="121" t="s">
        <v>28</v>
      </c>
      <c r="C174" s="155">
        <v>10</v>
      </c>
      <c r="D174" s="110" t="s">
        <v>758</v>
      </c>
      <c r="E174" s="122" t="s">
        <v>759</v>
      </c>
      <c r="F174" s="122" t="s">
        <v>808</v>
      </c>
      <c r="G174" s="122" t="s">
        <v>760</v>
      </c>
      <c r="H174" s="122">
        <v>20</v>
      </c>
      <c r="I174" s="122" t="s">
        <v>123</v>
      </c>
      <c r="J174" s="123" t="s">
        <v>209</v>
      </c>
      <c r="K174" s="124" t="s">
        <v>33</v>
      </c>
      <c r="L174" s="114" t="s">
        <v>34</v>
      </c>
      <c r="M174" s="115" t="s">
        <v>35</v>
      </c>
      <c r="N174" s="114" t="s">
        <v>113</v>
      </c>
      <c r="O174" s="115" t="s">
        <v>35</v>
      </c>
      <c r="P174" s="116" t="s">
        <v>55</v>
      </c>
      <c r="Q174" s="122" t="s">
        <v>33</v>
      </c>
      <c r="R174" s="118" t="s">
        <v>38</v>
      </c>
      <c r="S174" s="119" t="s">
        <v>35</v>
      </c>
      <c r="T174" s="118" t="s">
        <v>51</v>
      </c>
      <c r="U174" s="119" t="s">
        <v>35</v>
      </c>
      <c r="V174" s="120" t="s">
        <v>119</v>
      </c>
      <c r="X174" s="153"/>
      <c r="Y174" s="196"/>
      <c r="Z174" s="196"/>
      <c r="AA174" s="196"/>
      <c r="AB174" s="196"/>
      <c r="AC174" s="196"/>
      <c r="AE174" s="154"/>
      <c r="AH174" s="154"/>
    </row>
    <row r="175" spans="1:34" ht="38.25" customHeight="1">
      <c r="A175" s="165">
        <v>171</v>
      </c>
      <c r="B175" s="121" t="s">
        <v>28</v>
      </c>
      <c r="C175" s="155">
        <v>11</v>
      </c>
      <c r="D175" s="110" t="s">
        <v>761</v>
      </c>
      <c r="E175" s="122" t="s">
        <v>762</v>
      </c>
      <c r="F175" s="122" t="s">
        <v>808</v>
      </c>
      <c r="G175" s="122" t="s">
        <v>742</v>
      </c>
      <c r="H175" s="122">
        <v>20</v>
      </c>
      <c r="I175" s="122" t="s">
        <v>199</v>
      </c>
      <c r="J175" s="123" t="s">
        <v>200</v>
      </c>
      <c r="K175" s="124" t="s">
        <v>33</v>
      </c>
      <c r="L175" s="114" t="s">
        <v>79</v>
      </c>
      <c r="M175" s="115" t="s">
        <v>35</v>
      </c>
      <c r="N175" s="114" t="s">
        <v>39</v>
      </c>
      <c r="O175" s="115" t="s">
        <v>35</v>
      </c>
      <c r="P175" s="116" t="s">
        <v>84</v>
      </c>
      <c r="Q175" s="122" t="s">
        <v>33</v>
      </c>
      <c r="R175" s="118" t="s">
        <v>38</v>
      </c>
      <c r="S175" s="119" t="s">
        <v>35</v>
      </c>
      <c r="T175" s="118" t="s">
        <v>55</v>
      </c>
      <c r="U175" s="119" t="s">
        <v>35</v>
      </c>
      <c r="V175" s="120" t="s">
        <v>102</v>
      </c>
      <c r="X175" s="153"/>
      <c r="Y175" s="196"/>
      <c r="Z175" s="196"/>
      <c r="AA175" s="196"/>
      <c r="AB175" s="196"/>
      <c r="AC175" s="196"/>
      <c r="AE175" s="154"/>
      <c r="AH175" s="154"/>
    </row>
    <row r="176" spans="1:34" ht="38.25" customHeight="1">
      <c r="A176" s="165">
        <v>172</v>
      </c>
      <c r="B176" s="121" t="s">
        <v>28</v>
      </c>
      <c r="C176" s="155">
        <v>12</v>
      </c>
      <c r="D176" s="110" t="s">
        <v>763</v>
      </c>
      <c r="E176" s="122" t="s">
        <v>764</v>
      </c>
      <c r="F176" s="122" t="s">
        <v>29</v>
      </c>
      <c r="G176" s="122" t="s">
        <v>760</v>
      </c>
      <c r="H176" s="122">
        <v>20</v>
      </c>
      <c r="I176" s="122" t="s">
        <v>31</v>
      </c>
      <c r="J176" s="123" t="s">
        <v>196</v>
      </c>
      <c r="K176" s="124" t="s">
        <v>33</v>
      </c>
      <c r="L176" s="114" t="s">
        <v>42</v>
      </c>
      <c r="M176" s="115" t="s">
        <v>35</v>
      </c>
      <c r="N176" s="114" t="s">
        <v>113</v>
      </c>
      <c r="O176" s="115" t="s">
        <v>35</v>
      </c>
      <c r="P176" s="116" t="s">
        <v>218</v>
      </c>
      <c r="Q176" s="122" t="s">
        <v>33</v>
      </c>
      <c r="R176" s="118" t="s">
        <v>38</v>
      </c>
      <c r="S176" s="119" t="s">
        <v>35</v>
      </c>
      <c r="T176" s="118" t="s">
        <v>55</v>
      </c>
      <c r="U176" s="119" t="s">
        <v>35</v>
      </c>
      <c r="V176" s="120" t="s">
        <v>76</v>
      </c>
      <c r="X176" s="153"/>
      <c r="Y176" s="196"/>
      <c r="Z176" s="196"/>
      <c r="AA176" s="196"/>
      <c r="AB176" s="196"/>
      <c r="AC176" s="196"/>
      <c r="AE176" s="154"/>
      <c r="AH176" s="154"/>
    </row>
    <row r="177" spans="1:34" ht="38.25" customHeight="1">
      <c r="A177" s="165">
        <v>173</v>
      </c>
      <c r="B177" s="121" t="s">
        <v>28</v>
      </c>
      <c r="C177" s="155">
        <v>13</v>
      </c>
      <c r="D177" s="110" t="s">
        <v>765</v>
      </c>
      <c r="E177" s="122" t="s">
        <v>766</v>
      </c>
      <c r="F177" s="122" t="s">
        <v>29</v>
      </c>
      <c r="G177" s="122" t="s">
        <v>30</v>
      </c>
      <c r="H177" s="122">
        <v>20</v>
      </c>
      <c r="I177" s="122" t="s">
        <v>179</v>
      </c>
      <c r="J177" s="123" t="s">
        <v>752</v>
      </c>
      <c r="K177" s="124" t="s">
        <v>33</v>
      </c>
      <c r="L177" s="114" t="s">
        <v>42</v>
      </c>
      <c r="M177" s="115" t="s">
        <v>35</v>
      </c>
      <c r="N177" s="114" t="s">
        <v>43</v>
      </c>
      <c r="O177" s="115" t="s">
        <v>35</v>
      </c>
      <c r="P177" s="116" t="s">
        <v>74</v>
      </c>
      <c r="Q177" s="122" t="s">
        <v>33</v>
      </c>
      <c r="R177" s="118" t="s">
        <v>38</v>
      </c>
      <c r="S177" s="119" t="s">
        <v>35</v>
      </c>
      <c r="T177" s="118" t="s">
        <v>39</v>
      </c>
      <c r="U177" s="119" t="s">
        <v>35</v>
      </c>
      <c r="V177" s="120" t="s">
        <v>34</v>
      </c>
      <c r="X177" s="153"/>
      <c r="Y177" s="196"/>
      <c r="Z177" s="196"/>
      <c r="AA177" s="196"/>
      <c r="AB177" s="196"/>
      <c r="AC177" s="196"/>
      <c r="AE177" s="154"/>
      <c r="AH177" s="154"/>
    </row>
    <row r="178" spans="1:34" ht="38.25" customHeight="1">
      <c r="A178" s="165">
        <v>174</v>
      </c>
      <c r="B178" s="121" t="s">
        <v>28</v>
      </c>
      <c r="C178" s="155">
        <v>14</v>
      </c>
      <c r="D178" s="110" t="s">
        <v>767</v>
      </c>
      <c r="E178" s="122" t="s">
        <v>768</v>
      </c>
      <c r="F178" s="122" t="s">
        <v>29</v>
      </c>
      <c r="G178" s="122" t="s">
        <v>30</v>
      </c>
      <c r="H178" s="122">
        <v>20</v>
      </c>
      <c r="I178" s="122" t="s">
        <v>100</v>
      </c>
      <c r="J178" s="123" t="s">
        <v>147</v>
      </c>
      <c r="K178" s="124" t="s">
        <v>33</v>
      </c>
      <c r="L178" s="114" t="s">
        <v>42</v>
      </c>
      <c r="M178" s="115" t="s">
        <v>35</v>
      </c>
      <c r="N178" s="114" t="s">
        <v>81</v>
      </c>
      <c r="O178" s="115" t="s">
        <v>35</v>
      </c>
      <c r="P178" s="116" t="s">
        <v>120</v>
      </c>
      <c r="Q178" s="122" t="s">
        <v>33</v>
      </c>
      <c r="R178" s="118" t="s">
        <v>38</v>
      </c>
      <c r="S178" s="119" t="s">
        <v>35</v>
      </c>
      <c r="T178" s="118" t="s">
        <v>55</v>
      </c>
      <c r="U178" s="119" t="s">
        <v>35</v>
      </c>
      <c r="V178" s="120" t="s">
        <v>81</v>
      </c>
      <c r="X178" s="153"/>
      <c r="Y178" s="157"/>
      <c r="Z178" s="157"/>
      <c r="AA178" s="157"/>
      <c r="AB178" s="157"/>
      <c r="AC178" s="157"/>
      <c r="AE178" s="154"/>
      <c r="AH178" s="154"/>
    </row>
    <row r="179" spans="1:34" ht="38.25" customHeight="1">
      <c r="A179" s="165">
        <v>175</v>
      </c>
      <c r="B179" s="121" t="s">
        <v>28</v>
      </c>
      <c r="C179" s="155">
        <v>15</v>
      </c>
      <c r="D179" s="110" t="s">
        <v>940</v>
      </c>
      <c r="E179" s="122" t="s">
        <v>941</v>
      </c>
      <c r="F179" s="122" t="s">
        <v>38</v>
      </c>
      <c r="G179" s="122" t="s">
        <v>742</v>
      </c>
      <c r="H179" s="122">
        <v>18</v>
      </c>
      <c r="I179" s="122" t="s">
        <v>221</v>
      </c>
      <c r="J179" s="123" t="s">
        <v>942</v>
      </c>
      <c r="K179" s="124" t="s">
        <v>33</v>
      </c>
      <c r="L179" s="114" t="s">
        <v>42</v>
      </c>
      <c r="M179" s="115" t="s">
        <v>35</v>
      </c>
      <c r="N179" s="114" t="s">
        <v>79</v>
      </c>
      <c r="O179" s="115" t="s">
        <v>35</v>
      </c>
      <c r="P179" s="116" t="s">
        <v>188</v>
      </c>
      <c r="Q179" s="122" t="s">
        <v>33</v>
      </c>
      <c r="R179" s="118" t="s">
        <v>38</v>
      </c>
      <c r="S179" s="119" t="s">
        <v>35</v>
      </c>
      <c r="T179" s="118" t="s">
        <v>55</v>
      </c>
      <c r="U179" s="119" t="s">
        <v>35</v>
      </c>
      <c r="V179" s="120" t="s">
        <v>72</v>
      </c>
      <c r="AE179" s="154"/>
      <c r="AH179" s="154"/>
    </row>
    <row r="180" spans="1:34" ht="38.25" customHeight="1" thickBot="1">
      <c r="A180" s="166">
        <v>176</v>
      </c>
      <c r="B180" s="127" t="s">
        <v>28</v>
      </c>
      <c r="C180" s="159">
        <v>16</v>
      </c>
      <c r="D180" s="128" t="s">
        <v>943</v>
      </c>
      <c r="E180" s="129" t="s">
        <v>944</v>
      </c>
      <c r="F180" s="129" t="s">
        <v>38</v>
      </c>
      <c r="G180" s="129" t="s">
        <v>760</v>
      </c>
      <c r="H180" s="129">
        <v>19</v>
      </c>
      <c r="I180" s="129" t="s">
        <v>142</v>
      </c>
      <c r="J180" s="130" t="s">
        <v>713</v>
      </c>
      <c r="K180" s="131" t="s">
        <v>33</v>
      </c>
      <c r="L180" s="132" t="s">
        <v>79</v>
      </c>
      <c r="M180" s="133" t="s">
        <v>35</v>
      </c>
      <c r="N180" s="132" t="s">
        <v>79</v>
      </c>
      <c r="O180" s="133" t="s">
        <v>35</v>
      </c>
      <c r="P180" s="134" t="s">
        <v>84</v>
      </c>
      <c r="Q180" s="135" t="s">
        <v>33</v>
      </c>
      <c r="R180" s="136" t="s">
        <v>38</v>
      </c>
      <c r="S180" s="137" t="s">
        <v>35</v>
      </c>
      <c r="T180" s="136" t="s">
        <v>39</v>
      </c>
      <c r="U180" s="137" t="s">
        <v>35</v>
      </c>
      <c r="V180" s="138" t="s">
        <v>159</v>
      </c>
      <c r="AE180" s="154"/>
      <c r="AH180" s="154"/>
    </row>
    <row r="181" spans="1:30" s="142" customFormat="1" ht="48.75" customHeight="1">
      <c r="A181" s="161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40"/>
      <c r="Y181" s="140"/>
      <c r="Z181" s="140"/>
      <c r="AA181" s="140"/>
      <c r="AB181" s="140"/>
      <c r="AC181" s="140"/>
      <c r="AD181" s="141"/>
    </row>
    <row r="182" spans="4:31" ht="35.25" customHeight="1" thickBot="1">
      <c r="D182" s="101" t="s">
        <v>19</v>
      </c>
      <c r="E182" s="195" t="s">
        <v>354</v>
      </c>
      <c r="F182" s="195"/>
      <c r="G182" s="195"/>
      <c r="H182" s="195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X182" s="143"/>
      <c r="Y182" s="143"/>
      <c r="Z182" s="143"/>
      <c r="AA182" s="143"/>
      <c r="AB182" s="143"/>
      <c r="AC182" s="144"/>
      <c r="AE182" s="145"/>
    </row>
    <row r="183" spans="1:30" s="103" customFormat="1" ht="38.25" customHeight="1" thickBot="1">
      <c r="A183" s="162"/>
      <c r="B183" s="103" t="s">
        <v>945</v>
      </c>
      <c r="C183" s="103" t="s">
        <v>946</v>
      </c>
      <c r="D183" s="104" t="s">
        <v>945</v>
      </c>
      <c r="E183" s="103" t="s">
        <v>478</v>
      </c>
      <c r="F183" s="103" t="s">
        <v>947</v>
      </c>
      <c r="G183" s="100"/>
      <c r="H183" s="100"/>
      <c r="I183" s="100"/>
      <c r="J183" s="100"/>
      <c r="K183" s="100"/>
      <c r="L183" s="100"/>
      <c r="M183" s="100"/>
      <c r="N183" s="100"/>
      <c r="O183" s="100"/>
      <c r="P183" s="105"/>
      <c r="Q183" s="105"/>
      <c r="R183" s="105"/>
      <c r="S183" s="105"/>
      <c r="T183" s="105"/>
      <c r="U183" s="105"/>
      <c r="V183" s="100"/>
      <c r="W183" s="100"/>
      <c r="X183" s="146"/>
      <c r="Y183" s="196"/>
      <c r="Z183" s="196"/>
      <c r="AA183" s="196"/>
      <c r="AB183" s="196"/>
      <c r="AC183" s="147"/>
      <c r="AD183" s="148"/>
    </row>
    <row r="184" spans="1:23" s="151" customFormat="1" ht="27.75" customHeight="1" thickBot="1">
      <c r="A184" s="163" t="s">
        <v>1316</v>
      </c>
      <c r="B184" s="149" t="s">
        <v>274</v>
      </c>
      <c r="C184" s="150"/>
      <c r="D184" s="106" t="s">
        <v>21</v>
      </c>
      <c r="E184" s="106" t="s">
        <v>275</v>
      </c>
      <c r="F184" s="107" t="s">
        <v>22</v>
      </c>
      <c r="G184" s="107" t="s">
        <v>23</v>
      </c>
      <c r="H184" s="107" t="s">
        <v>24</v>
      </c>
      <c r="I184" s="107" t="s">
        <v>25</v>
      </c>
      <c r="J184" s="108" t="s">
        <v>26</v>
      </c>
      <c r="K184" s="197" t="s">
        <v>27</v>
      </c>
      <c r="L184" s="198"/>
      <c r="M184" s="198"/>
      <c r="N184" s="198"/>
      <c r="O184" s="198"/>
      <c r="P184" s="199"/>
      <c r="Q184" s="200" t="s">
        <v>529</v>
      </c>
      <c r="R184" s="198"/>
      <c r="S184" s="198"/>
      <c r="T184" s="198"/>
      <c r="U184" s="198"/>
      <c r="V184" s="201"/>
      <c r="W184" s="100"/>
    </row>
    <row r="185" spans="1:35" ht="38.25" customHeight="1" thickTop="1">
      <c r="A185" s="164">
        <v>181</v>
      </c>
      <c r="B185" s="109" t="s">
        <v>28</v>
      </c>
      <c r="C185" s="152">
        <v>1</v>
      </c>
      <c r="D185" s="110" t="s">
        <v>481</v>
      </c>
      <c r="E185" s="111" t="s">
        <v>482</v>
      </c>
      <c r="F185" s="111" t="s">
        <v>62</v>
      </c>
      <c r="G185" s="111" t="s">
        <v>63</v>
      </c>
      <c r="H185" s="111">
        <v>22</v>
      </c>
      <c r="I185" s="111" t="s">
        <v>161</v>
      </c>
      <c r="J185" s="112" t="s">
        <v>356</v>
      </c>
      <c r="K185" s="113" t="s">
        <v>33</v>
      </c>
      <c r="L185" s="114" t="s">
        <v>42</v>
      </c>
      <c r="M185" s="115" t="s">
        <v>35</v>
      </c>
      <c r="N185" s="114" t="s">
        <v>74</v>
      </c>
      <c r="O185" s="115" t="s">
        <v>35</v>
      </c>
      <c r="P185" s="116" t="s">
        <v>231</v>
      </c>
      <c r="Q185" s="117" t="s">
        <v>33</v>
      </c>
      <c r="R185" s="118" t="s">
        <v>38</v>
      </c>
      <c r="S185" s="119" t="s">
        <v>35</v>
      </c>
      <c r="T185" s="118" t="s">
        <v>46</v>
      </c>
      <c r="U185" s="119" t="s">
        <v>35</v>
      </c>
      <c r="V185" s="120" t="s">
        <v>124</v>
      </c>
      <c r="X185" s="153"/>
      <c r="Y185" s="196"/>
      <c r="Z185" s="196"/>
      <c r="AA185" s="196"/>
      <c r="AB185" s="196"/>
      <c r="AC185" s="147"/>
      <c r="AE185" s="154"/>
      <c r="AH185" s="154"/>
      <c r="AI185" s="154"/>
    </row>
    <row r="186" spans="1:34" ht="38.25" customHeight="1">
      <c r="A186" s="165">
        <v>182</v>
      </c>
      <c r="B186" s="121" t="s">
        <v>28</v>
      </c>
      <c r="C186" s="155">
        <v>2</v>
      </c>
      <c r="D186" s="110" t="s">
        <v>358</v>
      </c>
      <c r="E186" s="122" t="s">
        <v>359</v>
      </c>
      <c r="F186" s="122" t="s">
        <v>62</v>
      </c>
      <c r="G186" s="122" t="s">
        <v>63</v>
      </c>
      <c r="H186" s="122">
        <v>22</v>
      </c>
      <c r="I186" s="122" t="s">
        <v>123</v>
      </c>
      <c r="J186" s="123" t="s">
        <v>360</v>
      </c>
      <c r="K186" s="124" t="s">
        <v>33</v>
      </c>
      <c r="L186" s="114" t="s">
        <v>34</v>
      </c>
      <c r="M186" s="115" t="s">
        <v>35</v>
      </c>
      <c r="N186" s="114" t="s">
        <v>124</v>
      </c>
      <c r="O186" s="115" t="s">
        <v>35</v>
      </c>
      <c r="P186" s="116" t="s">
        <v>91</v>
      </c>
      <c r="Q186" s="122" t="s">
        <v>33</v>
      </c>
      <c r="R186" s="118" t="s">
        <v>38</v>
      </c>
      <c r="S186" s="119" t="s">
        <v>35</v>
      </c>
      <c r="T186" s="118" t="s">
        <v>46</v>
      </c>
      <c r="U186" s="119" t="s">
        <v>35</v>
      </c>
      <c r="V186" s="120" t="s">
        <v>89</v>
      </c>
      <c r="Y186" s="156"/>
      <c r="Z186" s="156"/>
      <c r="AA186" s="156"/>
      <c r="AB186" s="156"/>
      <c r="AC186" s="156"/>
      <c r="AE186" s="154"/>
      <c r="AH186" s="154"/>
    </row>
    <row r="187" spans="1:34" ht="38.25" customHeight="1">
      <c r="A187" s="165">
        <v>183</v>
      </c>
      <c r="B187" s="121" t="s">
        <v>70</v>
      </c>
      <c r="C187" s="155">
        <v>3</v>
      </c>
      <c r="D187" s="110" t="s">
        <v>478</v>
      </c>
      <c r="E187" s="122" t="s">
        <v>479</v>
      </c>
      <c r="F187" s="122" t="s">
        <v>62</v>
      </c>
      <c r="G187" s="122" t="s">
        <v>63</v>
      </c>
      <c r="H187" s="122">
        <v>22</v>
      </c>
      <c r="I187" s="122" t="s">
        <v>100</v>
      </c>
      <c r="J187" s="123" t="s">
        <v>480</v>
      </c>
      <c r="K187" s="124" t="s">
        <v>33</v>
      </c>
      <c r="L187" s="114" t="s">
        <v>34</v>
      </c>
      <c r="M187" s="115" t="s">
        <v>35</v>
      </c>
      <c r="N187" s="114" t="s">
        <v>85</v>
      </c>
      <c r="O187" s="115" t="s">
        <v>35</v>
      </c>
      <c r="P187" s="116" t="s">
        <v>42</v>
      </c>
      <c r="Q187" s="122" t="s">
        <v>33</v>
      </c>
      <c r="R187" s="118" t="s">
        <v>38</v>
      </c>
      <c r="S187" s="119" t="s">
        <v>35</v>
      </c>
      <c r="T187" s="118" t="s">
        <v>39</v>
      </c>
      <c r="U187" s="119" t="s">
        <v>35</v>
      </c>
      <c r="V187" s="120" t="s">
        <v>50</v>
      </c>
      <c r="X187" s="153"/>
      <c r="Y187" s="196"/>
      <c r="Z187" s="196"/>
      <c r="AA187" s="196"/>
      <c r="AB187" s="196"/>
      <c r="AC187" s="147"/>
      <c r="AE187" s="154"/>
      <c r="AH187" s="154"/>
    </row>
    <row r="188" spans="1:34" ht="38.25" customHeight="1">
      <c r="A188" s="165">
        <v>184</v>
      </c>
      <c r="B188" s="121" t="s">
        <v>28</v>
      </c>
      <c r="C188" s="155">
        <v>4</v>
      </c>
      <c r="D188" s="110" t="s">
        <v>483</v>
      </c>
      <c r="E188" s="122" t="s">
        <v>484</v>
      </c>
      <c r="F188" s="122" t="s">
        <v>808</v>
      </c>
      <c r="G188" s="122" t="s">
        <v>63</v>
      </c>
      <c r="H188" s="122">
        <v>21</v>
      </c>
      <c r="I188" s="122" t="s">
        <v>176</v>
      </c>
      <c r="J188" s="123" t="s">
        <v>177</v>
      </c>
      <c r="K188" s="124" t="s">
        <v>33</v>
      </c>
      <c r="L188" s="125" t="s">
        <v>42</v>
      </c>
      <c r="M188" s="115" t="s">
        <v>35</v>
      </c>
      <c r="N188" s="125" t="s">
        <v>111</v>
      </c>
      <c r="O188" s="115" t="s">
        <v>35</v>
      </c>
      <c r="P188" s="126" t="s">
        <v>106</v>
      </c>
      <c r="Q188" s="122" t="s">
        <v>33</v>
      </c>
      <c r="R188" s="118" t="s">
        <v>38</v>
      </c>
      <c r="S188" s="119" t="s">
        <v>35</v>
      </c>
      <c r="T188" s="118" t="s">
        <v>39</v>
      </c>
      <c r="U188" s="119" t="s">
        <v>35</v>
      </c>
      <c r="V188" s="120" t="s">
        <v>34</v>
      </c>
      <c r="Y188" s="156"/>
      <c r="Z188" s="156"/>
      <c r="AA188" s="156"/>
      <c r="AB188" s="156"/>
      <c r="AC188" s="156"/>
      <c r="AE188" s="154"/>
      <c r="AH188" s="154"/>
    </row>
    <row r="189" spans="1:34" ht="38.25" customHeight="1">
      <c r="A189" s="165">
        <v>185</v>
      </c>
      <c r="B189" s="121" t="s">
        <v>28</v>
      </c>
      <c r="C189" s="155">
        <v>5</v>
      </c>
      <c r="D189" s="110" t="s">
        <v>485</v>
      </c>
      <c r="E189" s="122" t="s">
        <v>486</v>
      </c>
      <c r="F189" s="122" t="s">
        <v>808</v>
      </c>
      <c r="G189" s="122" t="s">
        <v>63</v>
      </c>
      <c r="H189" s="122">
        <v>21</v>
      </c>
      <c r="I189" s="122" t="s">
        <v>179</v>
      </c>
      <c r="J189" s="123" t="s">
        <v>206</v>
      </c>
      <c r="K189" s="124" t="s">
        <v>33</v>
      </c>
      <c r="L189" s="114" t="s">
        <v>42</v>
      </c>
      <c r="M189" s="115" t="s">
        <v>35</v>
      </c>
      <c r="N189" s="114" t="s">
        <v>112</v>
      </c>
      <c r="O189" s="115" t="s">
        <v>35</v>
      </c>
      <c r="P189" s="116" t="s">
        <v>36</v>
      </c>
      <c r="Q189" s="122" t="s">
        <v>33</v>
      </c>
      <c r="R189" s="118" t="s">
        <v>38</v>
      </c>
      <c r="S189" s="119" t="s">
        <v>35</v>
      </c>
      <c r="T189" s="118" t="s">
        <v>55</v>
      </c>
      <c r="U189" s="119" t="s">
        <v>35</v>
      </c>
      <c r="V189" s="120" t="s">
        <v>103</v>
      </c>
      <c r="X189" s="153"/>
      <c r="Y189" s="196"/>
      <c r="Z189" s="196"/>
      <c r="AA189" s="196"/>
      <c r="AB189" s="196"/>
      <c r="AC189" s="147"/>
      <c r="AE189" s="154"/>
      <c r="AH189" s="154"/>
    </row>
    <row r="190" spans="1:34" ht="38.25" customHeight="1">
      <c r="A190" s="165">
        <v>186</v>
      </c>
      <c r="B190" s="121" t="s">
        <v>28</v>
      </c>
      <c r="C190" s="155">
        <v>6</v>
      </c>
      <c r="D190" s="110" t="s">
        <v>487</v>
      </c>
      <c r="E190" s="122" t="s">
        <v>488</v>
      </c>
      <c r="F190" s="122" t="s">
        <v>808</v>
      </c>
      <c r="G190" s="122" t="s">
        <v>63</v>
      </c>
      <c r="H190" s="122">
        <v>20</v>
      </c>
      <c r="I190" s="122" t="s">
        <v>123</v>
      </c>
      <c r="J190" s="123" t="s">
        <v>433</v>
      </c>
      <c r="K190" s="124" t="s">
        <v>33</v>
      </c>
      <c r="L190" s="114" t="s">
        <v>42</v>
      </c>
      <c r="M190" s="115" t="s">
        <v>35</v>
      </c>
      <c r="N190" s="114" t="s">
        <v>47</v>
      </c>
      <c r="O190" s="115" t="s">
        <v>35</v>
      </c>
      <c r="P190" s="116" t="s">
        <v>61</v>
      </c>
      <c r="Q190" s="122" t="s">
        <v>33</v>
      </c>
      <c r="R190" s="118" t="s">
        <v>38</v>
      </c>
      <c r="S190" s="119" t="s">
        <v>35</v>
      </c>
      <c r="T190" s="118" t="s">
        <v>46</v>
      </c>
      <c r="U190" s="119" t="s">
        <v>35</v>
      </c>
      <c r="V190" s="120" t="s">
        <v>65</v>
      </c>
      <c r="Y190" s="156"/>
      <c r="Z190" s="156"/>
      <c r="AA190" s="156"/>
      <c r="AB190" s="156"/>
      <c r="AC190" s="156"/>
      <c r="AE190" s="154"/>
      <c r="AH190" s="154"/>
    </row>
    <row r="191" spans="1:34" ht="38.25" customHeight="1">
      <c r="A191" s="165">
        <v>187</v>
      </c>
      <c r="B191" s="121" t="s">
        <v>28</v>
      </c>
      <c r="C191" s="155">
        <v>7</v>
      </c>
      <c r="D191" s="110" t="s">
        <v>659</v>
      </c>
      <c r="E191" s="122" t="s">
        <v>660</v>
      </c>
      <c r="F191" s="122" t="s">
        <v>808</v>
      </c>
      <c r="G191" s="122" t="s">
        <v>63</v>
      </c>
      <c r="H191" s="122">
        <v>21</v>
      </c>
      <c r="I191" s="122" t="s">
        <v>171</v>
      </c>
      <c r="J191" s="123" t="s">
        <v>661</v>
      </c>
      <c r="K191" s="124" t="s">
        <v>33</v>
      </c>
      <c r="L191" s="114" t="s">
        <v>42</v>
      </c>
      <c r="M191" s="115" t="s">
        <v>35</v>
      </c>
      <c r="N191" s="114" t="s">
        <v>85</v>
      </c>
      <c r="O191" s="115" t="s">
        <v>35</v>
      </c>
      <c r="P191" s="116" t="s">
        <v>111</v>
      </c>
      <c r="Q191" s="122" t="s">
        <v>33</v>
      </c>
      <c r="R191" s="118" t="s">
        <v>38</v>
      </c>
      <c r="S191" s="119" t="s">
        <v>35</v>
      </c>
      <c r="T191" s="118" t="s">
        <v>39</v>
      </c>
      <c r="U191" s="119" t="s">
        <v>35</v>
      </c>
      <c r="V191" s="120" t="s">
        <v>56</v>
      </c>
      <c r="X191" s="153"/>
      <c r="Y191" s="196"/>
      <c r="Z191" s="196"/>
      <c r="AA191" s="196"/>
      <c r="AB191" s="196"/>
      <c r="AC191" s="147"/>
      <c r="AE191" s="154"/>
      <c r="AH191" s="154"/>
    </row>
    <row r="192" spans="1:34" ht="38.25" customHeight="1">
      <c r="A192" s="165">
        <v>188</v>
      </c>
      <c r="B192" s="121" t="s">
        <v>28</v>
      </c>
      <c r="C192" s="155">
        <v>8</v>
      </c>
      <c r="D192" s="110" t="s">
        <v>662</v>
      </c>
      <c r="E192" s="122" t="s">
        <v>663</v>
      </c>
      <c r="F192" s="122" t="s">
        <v>29</v>
      </c>
      <c r="G192" s="122" t="s">
        <v>63</v>
      </c>
      <c r="H192" s="122">
        <v>20</v>
      </c>
      <c r="I192" s="122" t="s">
        <v>143</v>
      </c>
      <c r="J192" s="123" t="s">
        <v>178</v>
      </c>
      <c r="K192" s="124" t="s">
        <v>33</v>
      </c>
      <c r="L192" s="114" t="s">
        <v>34</v>
      </c>
      <c r="M192" s="115" t="s">
        <v>35</v>
      </c>
      <c r="N192" s="114" t="s">
        <v>60</v>
      </c>
      <c r="O192" s="115" t="s">
        <v>35</v>
      </c>
      <c r="P192" s="116" t="s">
        <v>58</v>
      </c>
      <c r="Q192" s="122" t="s">
        <v>33</v>
      </c>
      <c r="R192" s="118" t="s">
        <v>38</v>
      </c>
      <c r="S192" s="119" t="s">
        <v>35</v>
      </c>
      <c r="T192" s="118" t="s">
        <v>46</v>
      </c>
      <c r="U192" s="119" t="s">
        <v>35</v>
      </c>
      <c r="V192" s="120" t="s">
        <v>115</v>
      </c>
      <c r="Y192" s="156"/>
      <c r="Z192" s="156"/>
      <c r="AA192" s="156"/>
      <c r="AB192" s="156"/>
      <c r="AC192" s="156"/>
      <c r="AE192" s="154"/>
      <c r="AH192" s="154"/>
    </row>
    <row r="193" spans="1:34" ht="38.25" customHeight="1">
      <c r="A193" s="165">
        <v>189</v>
      </c>
      <c r="B193" s="121" t="s">
        <v>28</v>
      </c>
      <c r="C193" s="155">
        <v>9</v>
      </c>
      <c r="D193" s="110" t="s">
        <v>664</v>
      </c>
      <c r="E193" s="122" t="s">
        <v>665</v>
      </c>
      <c r="F193" s="122" t="s">
        <v>29</v>
      </c>
      <c r="G193" s="122" t="s">
        <v>63</v>
      </c>
      <c r="H193" s="122">
        <v>20</v>
      </c>
      <c r="I193" s="122" t="s">
        <v>108</v>
      </c>
      <c r="J193" s="123" t="s">
        <v>666</v>
      </c>
      <c r="K193" s="124" t="s">
        <v>33</v>
      </c>
      <c r="L193" s="114" t="s">
        <v>34</v>
      </c>
      <c r="M193" s="115" t="s">
        <v>35</v>
      </c>
      <c r="N193" s="114" t="s">
        <v>71</v>
      </c>
      <c r="O193" s="115" t="s">
        <v>35</v>
      </c>
      <c r="P193" s="116" t="s">
        <v>82</v>
      </c>
      <c r="Q193" s="122" t="s">
        <v>33</v>
      </c>
      <c r="R193" s="118" t="s">
        <v>38</v>
      </c>
      <c r="S193" s="119" t="s">
        <v>35</v>
      </c>
      <c r="T193" s="118" t="s">
        <v>46</v>
      </c>
      <c r="U193" s="119" t="s">
        <v>35</v>
      </c>
      <c r="V193" s="120" t="s">
        <v>74</v>
      </c>
      <c r="Y193" s="156"/>
      <c r="Z193" s="156"/>
      <c r="AA193" s="156"/>
      <c r="AB193" s="156"/>
      <c r="AC193" s="156"/>
      <c r="AE193" s="154"/>
      <c r="AH193" s="154"/>
    </row>
    <row r="194" spans="1:34" ht="38.25" customHeight="1">
      <c r="A194" s="165">
        <v>190</v>
      </c>
      <c r="B194" s="121" t="s">
        <v>28</v>
      </c>
      <c r="C194" s="155">
        <v>10</v>
      </c>
      <c r="D194" s="110" t="s">
        <v>948</v>
      </c>
      <c r="E194" s="122" t="s">
        <v>949</v>
      </c>
      <c r="F194" s="122" t="s">
        <v>29</v>
      </c>
      <c r="G194" s="122" t="s">
        <v>63</v>
      </c>
      <c r="H194" s="122">
        <v>19</v>
      </c>
      <c r="I194" s="122" t="s">
        <v>402</v>
      </c>
      <c r="J194" s="123" t="s">
        <v>406</v>
      </c>
      <c r="K194" s="124" t="s">
        <v>33</v>
      </c>
      <c r="L194" s="114" t="s">
        <v>42</v>
      </c>
      <c r="M194" s="115" t="s">
        <v>35</v>
      </c>
      <c r="N194" s="114" t="s">
        <v>37</v>
      </c>
      <c r="O194" s="115" t="s">
        <v>35</v>
      </c>
      <c r="P194" s="116" t="s">
        <v>54</v>
      </c>
      <c r="Q194" s="122" t="s">
        <v>33</v>
      </c>
      <c r="R194" s="118" t="s">
        <v>38</v>
      </c>
      <c r="S194" s="119" t="s">
        <v>35</v>
      </c>
      <c r="T194" s="118" t="s">
        <v>128</v>
      </c>
      <c r="U194" s="119" t="s">
        <v>35</v>
      </c>
      <c r="V194" s="120" t="s">
        <v>61</v>
      </c>
      <c r="X194" s="153"/>
      <c r="Y194" s="196"/>
      <c r="Z194" s="196"/>
      <c r="AA194" s="196"/>
      <c r="AB194" s="196"/>
      <c r="AC194" s="196"/>
      <c r="AE194" s="154"/>
      <c r="AH194" s="154"/>
    </row>
    <row r="195" spans="1:34" ht="38.25" customHeight="1">
      <c r="A195" s="165">
        <v>191</v>
      </c>
      <c r="B195" s="121" t="s">
        <v>28</v>
      </c>
      <c r="C195" s="155">
        <v>11</v>
      </c>
      <c r="D195" s="110" t="s">
        <v>950</v>
      </c>
      <c r="E195" s="122" t="s">
        <v>951</v>
      </c>
      <c r="F195" s="122" t="s">
        <v>38</v>
      </c>
      <c r="G195" s="122" t="s">
        <v>63</v>
      </c>
      <c r="H195" s="122">
        <v>19</v>
      </c>
      <c r="I195" s="122" t="s">
        <v>123</v>
      </c>
      <c r="J195" s="123" t="s">
        <v>162</v>
      </c>
      <c r="K195" s="124" t="s">
        <v>33</v>
      </c>
      <c r="L195" s="114" t="s">
        <v>42</v>
      </c>
      <c r="M195" s="115" t="s">
        <v>35</v>
      </c>
      <c r="N195" s="114" t="s">
        <v>119</v>
      </c>
      <c r="O195" s="115" t="s">
        <v>35</v>
      </c>
      <c r="P195" s="116" t="s">
        <v>66</v>
      </c>
      <c r="Q195" s="122" t="s">
        <v>33</v>
      </c>
      <c r="R195" s="118" t="s">
        <v>38</v>
      </c>
      <c r="S195" s="119" t="s">
        <v>35</v>
      </c>
      <c r="T195" s="118" t="s">
        <v>68</v>
      </c>
      <c r="U195" s="119" t="s">
        <v>35</v>
      </c>
      <c r="V195" s="120" t="s">
        <v>85</v>
      </c>
      <c r="X195" s="153"/>
      <c r="Y195" s="196"/>
      <c r="Z195" s="196"/>
      <c r="AA195" s="196"/>
      <c r="AB195" s="196"/>
      <c r="AC195" s="196"/>
      <c r="AE195" s="154"/>
      <c r="AH195" s="154"/>
    </row>
    <row r="196" spans="1:34" ht="38.25" customHeight="1">
      <c r="A196" s="165">
        <v>192</v>
      </c>
      <c r="B196" s="121" t="s">
        <v>28</v>
      </c>
      <c r="C196" s="155">
        <v>12</v>
      </c>
      <c r="D196" s="110" t="s">
        <v>952</v>
      </c>
      <c r="E196" s="122" t="s">
        <v>953</v>
      </c>
      <c r="F196" s="122" t="s">
        <v>38</v>
      </c>
      <c r="G196" s="122" t="s">
        <v>63</v>
      </c>
      <c r="H196" s="122">
        <v>19</v>
      </c>
      <c r="I196" s="122" t="s">
        <v>161</v>
      </c>
      <c r="J196" s="123" t="s">
        <v>245</v>
      </c>
      <c r="K196" s="124" t="s">
        <v>33</v>
      </c>
      <c r="L196" s="114" t="s">
        <v>79</v>
      </c>
      <c r="M196" s="115" t="s">
        <v>35</v>
      </c>
      <c r="N196" s="114" t="s">
        <v>82</v>
      </c>
      <c r="O196" s="115" t="s">
        <v>35</v>
      </c>
      <c r="P196" s="116" t="s">
        <v>82</v>
      </c>
      <c r="Q196" s="122" t="s">
        <v>33</v>
      </c>
      <c r="R196" s="118" t="s">
        <v>38</v>
      </c>
      <c r="S196" s="119" t="s">
        <v>35</v>
      </c>
      <c r="T196" s="118" t="s">
        <v>39</v>
      </c>
      <c r="U196" s="119" t="s">
        <v>35</v>
      </c>
      <c r="V196" s="120" t="s">
        <v>112</v>
      </c>
      <c r="X196" s="153"/>
      <c r="Y196" s="196"/>
      <c r="Z196" s="196"/>
      <c r="AA196" s="196"/>
      <c r="AB196" s="196"/>
      <c r="AC196" s="196"/>
      <c r="AE196" s="154"/>
      <c r="AH196" s="154"/>
    </row>
    <row r="197" spans="1:34" ht="38.25" customHeight="1">
      <c r="A197" s="165">
        <v>193</v>
      </c>
      <c r="B197" s="121" t="s">
        <v>28</v>
      </c>
      <c r="C197" s="155">
        <v>13</v>
      </c>
      <c r="D197" s="110" t="s">
        <v>954</v>
      </c>
      <c r="E197" s="122" t="s">
        <v>955</v>
      </c>
      <c r="F197" s="122" t="s">
        <v>38</v>
      </c>
      <c r="G197" s="122" t="s">
        <v>63</v>
      </c>
      <c r="H197" s="122">
        <v>19</v>
      </c>
      <c r="I197" s="122" t="s">
        <v>179</v>
      </c>
      <c r="J197" s="123" t="s">
        <v>206</v>
      </c>
      <c r="K197" s="124" t="s">
        <v>33</v>
      </c>
      <c r="L197" s="114" t="s">
        <v>42</v>
      </c>
      <c r="M197" s="115" t="s">
        <v>35</v>
      </c>
      <c r="N197" s="114" t="s">
        <v>69</v>
      </c>
      <c r="O197" s="115" t="s">
        <v>35</v>
      </c>
      <c r="P197" s="116" t="s">
        <v>98</v>
      </c>
      <c r="Q197" s="122" t="s">
        <v>33</v>
      </c>
      <c r="R197" s="118" t="s">
        <v>38</v>
      </c>
      <c r="S197" s="119" t="s">
        <v>35</v>
      </c>
      <c r="T197" s="118" t="s">
        <v>86</v>
      </c>
      <c r="U197" s="119" t="s">
        <v>35</v>
      </c>
      <c r="V197" s="120" t="s">
        <v>71</v>
      </c>
      <c r="X197" s="153"/>
      <c r="Y197" s="196"/>
      <c r="Z197" s="196"/>
      <c r="AA197" s="196"/>
      <c r="AB197" s="196"/>
      <c r="AC197" s="196"/>
      <c r="AE197" s="154"/>
      <c r="AH197" s="154"/>
    </row>
    <row r="198" spans="1:34" ht="38.25" customHeight="1">
      <c r="A198" s="165">
        <v>194</v>
      </c>
      <c r="B198" s="121" t="s">
        <v>28</v>
      </c>
      <c r="C198" s="155">
        <v>14</v>
      </c>
      <c r="D198" s="110" t="s">
        <v>956</v>
      </c>
      <c r="E198" s="122" t="s">
        <v>957</v>
      </c>
      <c r="F198" s="122" t="s">
        <v>38</v>
      </c>
      <c r="G198" s="122" t="s">
        <v>63</v>
      </c>
      <c r="H198" s="122">
        <v>19</v>
      </c>
      <c r="I198" s="122" t="s">
        <v>143</v>
      </c>
      <c r="J198" s="123" t="s">
        <v>296</v>
      </c>
      <c r="K198" s="124" t="s">
        <v>33</v>
      </c>
      <c r="L198" s="114" t="s">
        <v>79</v>
      </c>
      <c r="M198" s="115" t="s">
        <v>35</v>
      </c>
      <c r="N198" s="114" t="s">
        <v>93</v>
      </c>
      <c r="O198" s="115" t="s">
        <v>35</v>
      </c>
      <c r="P198" s="116" t="s">
        <v>50</v>
      </c>
      <c r="Q198" s="122" t="s">
        <v>33</v>
      </c>
      <c r="R198" s="118" t="s">
        <v>38</v>
      </c>
      <c r="S198" s="119" t="s">
        <v>35</v>
      </c>
      <c r="T198" s="118" t="s">
        <v>39</v>
      </c>
      <c r="U198" s="119" t="s">
        <v>35</v>
      </c>
      <c r="V198" s="120" t="s">
        <v>95</v>
      </c>
      <c r="X198" s="153"/>
      <c r="Y198" s="157"/>
      <c r="Z198" s="157"/>
      <c r="AA198" s="157"/>
      <c r="AB198" s="157"/>
      <c r="AC198" s="157"/>
      <c r="AE198" s="154"/>
      <c r="AH198" s="154"/>
    </row>
    <row r="199" spans="1:34" ht="38.25" customHeight="1">
      <c r="A199" s="165">
        <v>195</v>
      </c>
      <c r="B199" s="121" t="s">
        <v>28</v>
      </c>
      <c r="C199" s="155">
        <v>15</v>
      </c>
      <c r="D199" s="110" t="s">
        <v>958</v>
      </c>
      <c r="E199" s="122" t="s">
        <v>959</v>
      </c>
      <c r="F199" s="122" t="s">
        <v>38</v>
      </c>
      <c r="G199" s="122" t="s">
        <v>63</v>
      </c>
      <c r="H199" s="122">
        <v>18</v>
      </c>
      <c r="I199" s="122" t="s">
        <v>41</v>
      </c>
      <c r="J199" s="123" t="s">
        <v>960</v>
      </c>
      <c r="K199" s="124" t="s">
        <v>33</v>
      </c>
      <c r="L199" s="114" t="s">
        <v>79</v>
      </c>
      <c r="M199" s="115" t="s">
        <v>35</v>
      </c>
      <c r="N199" s="114" t="s">
        <v>146</v>
      </c>
      <c r="O199" s="115" t="s">
        <v>35</v>
      </c>
      <c r="P199" s="116" t="s">
        <v>84</v>
      </c>
      <c r="Q199" s="122" t="s">
        <v>33</v>
      </c>
      <c r="R199" s="118" t="s">
        <v>38</v>
      </c>
      <c r="S199" s="119" t="s">
        <v>35</v>
      </c>
      <c r="T199" s="118" t="s">
        <v>128</v>
      </c>
      <c r="U199" s="119" t="s">
        <v>35</v>
      </c>
      <c r="V199" s="120" t="s">
        <v>97</v>
      </c>
      <c r="AE199" s="154"/>
      <c r="AH199" s="154"/>
    </row>
    <row r="200" spans="1:34" ht="38.25" customHeight="1" thickBot="1">
      <c r="A200" s="166">
        <v>196</v>
      </c>
      <c r="B200" s="127" t="s">
        <v>28</v>
      </c>
      <c r="C200" s="159">
        <v>16</v>
      </c>
      <c r="D200" s="128" t="s">
        <v>961</v>
      </c>
      <c r="E200" s="129" t="s">
        <v>962</v>
      </c>
      <c r="F200" s="129" t="s">
        <v>38</v>
      </c>
      <c r="G200" s="129" t="s">
        <v>63</v>
      </c>
      <c r="H200" s="129">
        <v>19</v>
      </c>
      <c r="I200" s="129" t="s">
        <v>123</v>
      </c>
      <c r="J200" s="130" t="s">
        <v>433</v>
      </c>
      <c r="K200" s="131" t="s">
        <v>33</v>
      </c>
      <c r="L200" s="132" t="s">
        <v>79</v>
      </c>
      <c r="M200" s="133" t="s">
        <v>35</v>
      </c>
      <c r="N200" s="132" t="s">
        <v>53</v>
      </c>
      <c r="O200" s="133" t="s">
        <v>35</v>
      </c>
      <c r="P200" s="134" t="s">
        <v>102</v>
      </c>
      <c r="Q200" s="135" t="s">
        <v>33</v>
      </c>
      <c r="R200" s="136" t="s">
        <v>38</v>
      </c>
      <c r="S200" s="137" t="s">
        <v>35</v>
      </c>
      <c r="T200" s="136" t="s">
        <v>39</v>
      </c>
      <c r="U200" s="137" t="s">
        <v>35</v>
      </c>
      <c r="V200" s="138" t="s">
        <v>55</v>
      </c>
      <c r="AE200" s="154"/>
      <c r="AH200" s="154"/>
    </row>
    <row r="201" spans="1:30" s="142" customFormat="1" ht="48.75" customHeight="1">
      <c r="A201" s="161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40"/>
      <c r="Y201" s="140"/>
      <c r="Z201" s="140"/>
      <c r="AA201" s="140"/>
      <c r="AB201" s="140"/>
      <c r="AC201" s="140"/>
      <c r="AD201" s="141"/>
    </row>
    <row r="202" spans="4:31" ht="35.25" customHeight="1" thickBot="1">
      <c r="D202" s="101" t="s">
        <v>19</v>
      </c>
      <c r="E202" s="195" t="s">
        <v>302</v>
      </c>
      <c r="F202" s="195"/>
      <c r="G202" s="195"/>
      <c r="H202" s="195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X202" s="143"/>
      <c r="Y202" s="143"/>
      <c r="Z202" s="143"/>
      <c r="AA202" s="143"/>
      <c r="AB202" s="143"/>
      <c r="AC202" s="144"/>
      <c r="AE202" s="145"/>
    </row>
    <row r="203" spans="1:30" s="103" customFormat="1" ht="38.25" customHeight="1" thickBot="1">
      <c r="A203" s="162"/>
      <c r="B203" s="103" t="s">
        <v>769</v>
      </c>
      <c r="C203" s="103" t="s">
        <v>963</v>
      </c>
      <c r="D203" s="104" t="s">
        <v>769</v>
      </c>
      <c r="E203" s="103" t="s">
        <v>303</v>
      </c>
      <c r="F203" s="103" t="s">
        <v>964</v>
      </c>
      <c r="G203" s="100"/>
      <c r="H203" s="100"/>
      <c r="I203" s="100"/>
      <c r="J203" s="100"/>
      <c r="K203" s="100"/>
      <c r="L203" s="100"/>
      <c r="M203" s="100"/>
      <c r="N203" s="100"/>
      <c r="O203" s="100"/>
      <c r="P203" s="105"/>
      <c r="Q203" s="105"/>
      <c r="R203" s="105"/>
      <c r="S203" s="105"/>
      <c r="T203" s="105"/>
      <c r="U203" s="105"/>
      <c r="V203" s="100"/>
      <c r="W203" s="100"/>
      <c r="X203" s="146"/>
      <c r="Y203" s="196"/>
      <c r="Z203" s="196"/>
      <c r="AA203" s="196"/>
      <c r="AB203" s="196"/>
      <c r="AC203" s="147"/>
      <c r="AD203" s="148"/>
    </row>
    <row r="204" spans="1:23" s="151" customFormat="1" ht="27.75" customHeight="1" thickBot="1">
      <c r="A204" s="163" t="s">
        <v>1316</v>
      </c>
      <c r="B204" s="149" t="s">
        <v>274</v>
      </c>
      <c r="C204" s="150"/>
      <c r="D204" s="106" t="s">
        <v>21</v>
      </c>
      <c r="E204" s="106" t="s">
        <v>275</v>
      </c>
      <c r="F204" s="107" t="s">
        <v>22</v>
      </c>
      <c r="G204" s="107" t="s">
        <v>23</v>
      </c>
      <c r="H204" s="107" t="s">
        <v>24</v>
      </c>
      <c r="I204" s="107" t="s">
        <v>25</v>
      </c>
      <c r="J204" s="108" t="s">
        <v>26</v>
      </c>
      <c r="K204" s="197" t="s">
        <v>27</v>
      </c>
      <c r="L204" s="198"/>
      <c r="M204" s="198"/>
      <c r="N204" s="198"/>
      <c r="O204" s="198"/>
      <c r="P204" s="199"/>
      <c r="Q204" s="200" t="s">
        <v>529</v>
      </c>
      <c r="R204" s="198"/>
      <c r="S204" s="198"/>
      <c r="T204" s="198"/>
      <c r="U204" s="198"/>
      <c r="V204" s="201"/>
      <c r="W204" s="100"/>
    </row>
    <row r="205" spans="1:35" ht="38.25" customHeight="1" thickTop="1">
      <c r="A205" s="164">
        <v>201</v>
      </c>
      <c r="B205" s="109" t="s">
        <v>70</v>
      </c>
      <c r="C205" s="152">
        <v>1</v>
      </c>
      <c r="D205" s="110" t="s">
        <v>303</v>
      </c>
      <c r="E205" s="111" t="s">
        <v>304</v>
      </c>
      <c r="F205" s="111" t="s">
        <v>62</v>
      </c>
      <c r="G205" s="111" t="s">
        <v>220</v>
      </c>
      <c r="H205" s="111">
        <v>22</v>
      </c>
      <c r="I205" s="111" t="s">
        <v>48</v>
      </c>
      <c r="J205" s="112" t="s">
        <v>49</v>
      </c>
      <c r="K205" s="113" t="s">
        <v>33</v>
      </c>
      <c r="L205" s="114" t="s">
        <v>42</v>
      </c>
      <c r="M205" s="115" t="s">
        <v>35</v>
      </c>
      <c r="N205" s="114" t="s">
        <v>89</v>
      </c>
      <c r="O205" s="115" t="s">
        <v>35</v>
      </c>
      <c r="P205" s="116" t="s">
        <v>81</v>
      </c>
      <c r="Q205" s="117" t="s">
        <v>33</v>
      </c>
      <c r="R205" s="118" t="s">
        <v>38</v>
      </c>
      <c r="S205" s="119" t="s">
        <v>35</v>
      </c>
      <c r="T205" s="118" t="s">
        <v>46</v>
      </c>
      <c r="U205" s="119" t="s">
        <v>35</v>
      </c>
      <c r="V205" s="120" t="s">
        <v>52</v>
      </c>
      <c r="X205" s="153"/>
      <c r="Y205" s="196"/>
      <c r="Z205" s="196"/>
      <c r="AA205" s="196"/>
      <c r="AB205" s="196"/>
      <c r="AC205" s="147"/>
      <c r="AE205" s="154"/>
      <c r="AH205" s="154"/>
      <c r="AI205" s="154"/>
    </row>
    <row r="206" spans="1:34" ht="38.25" customHeight="1">
      <c r="A206" s="165">
        <v>202</v>
      </c>
      <c r="B206" s="121" t="s">
        <v>28</v>
      </c>
      <c r="C206" s="155">
        <v>2</v>
      </c>
      <c r="D206" s="110" t="s">
        <v>305</v>
      </c>
      <c r="E206" s="122" t="s">
        <v>306</v>
      </c>
      <c r="F206" s="122" t="s">
        <v>62</v>
      </c>
      <c r="G206" s="122" t="s">
        <v>220</v>
      </c>
      <c r="H206" s="122">
        <v>21</v>
      </c>
      <c r="I206" s="122" t="s">
        <v>121</v>
      </c>
      <c r="J206" s="123" t="s">
        <v>307</v>
      </c>
      <c r="K206" s="124" t="s">
        <v>33</v>
      </c>
      <c r="L206" s="114" t="s">
        <v>34</v>
      </c>
      <c r="M206" s="115" t="s">
        <v>35</v>
      </c>
      <c r="N206" s="114" t="s">
        <v>103</v>
      </c>
      <c r="O206" s="115" t="s">
        <v>35</v>
      </c>
      <c r="P206" s="116" t="s">
        <v>148</v>
      </c>
      <c r="Q206" s="122" t="s">
        <v>33</v>
      </c>
      <c r="R206" s="118" t="s">
        <v>38</v>
      </c>
      <c r="S206" s="119" t="s">
        <v>35</v>
      </c>
      <c r="T206" s="118" t="s">
        <v>39</v>
      </c>
      <c r="U206" s="119" t="s">
        <v>35</v>
      </c>
      <c r="V206" s="120" t="s">
        <v>188</v>
      </c>
      <c r="Y206" s="156"/>
      <c r="Z206" s="156"/>
      <c r="AA206" s="156"/>
      <c r="AB206" s="156"/>
      <c r="AC206" s="156"/>
      <c r="AE206" s="154"/>
      <c r="AH206" s="154"/>
    </row>
    <row r="207" spans="1:34" ht="38.25" customHeight="1">
      <c r="A207" s="165">
        <v>203</v>
      </c>
      <c r="B207" s="121" t="s">
        <v>28</v>
      </c>
      <c r="C207" s="155">
        <v>3</v>
      </c>
      <c r="D207" s="110" t="s">
        <v>770</v>
      </c>
      <c r="E207" s="122" t="s">
        <v>450</v>
      </c>
      <c r="F207" s="122" t="s">
        <v>62</v>
      </c>
      <c r="G207" s="122" t="s">
        <v>222</v>
      </c>
      <c r="H207" s="122">
        <v>21</v>
      </c>
      <c r="I207" s="122" t="s">
        <v>80</v>
      </c>
      <c r="J207" s="123" t="s">
        <v>451</v>
      </c>
      <c r="K207" s="124" t="s">
        <v>33</v>
      </c>
      <c r="L207" s="114" t="s">
        <v>34</v>
      </c>
      <c r="M207" s="115" t="s">
        <v>35</v>
      </c>
      <c r="N207" s="114" t="s">
        <v>71</v>
      </c>
      <c r="O207" s="115" t="s">
        <v>35</v>
      </c>
      <c r="P207" s="116" t="s">
        <v>97</v>
      </c>
      <c r="Q207" s="122" t="s">
        <v>33</v>
      </c>
      <c r="R207" s="118" t="s">
        <v>38</v>
      </c>
      <c r="S207" s="119" t="s">
        <v>35</v>
      </c>
      <c r="T207" s="118" t="s">
        <v>55</v>
      </c>
      <c r="U207" s="119" t="s">
        <v>35</v>
      </c>
      <c r="V207" s="120" t="s">
        <v>97</v>
      </c>
      <c r="X207" s="153"/>
      <c r="Y207" s="196"/>
      <c r="Z207" s="196"/>
      <c r="AA207" s="196"/>
      <c r="AB207" s="196"/>
      <c r="AC207" s="147"/>
      <c r="AE207" s="154"/>
      <c r="AH207" s="154"/>
    </row>
    <row r="208" spans="1:34" ht="38.25" customHeight="1">
      <c r="A208" s="165">
        <v>204</v>
      </c>
      <c r="B208" s="121" t="s">
        <v>28</v>
      </c>
      <c r="C208" s="155">
        <v>4</v>
      </c>
      <c r="D208" s="110" t="s">
        <v>452</v>
      </c>
      <c r="E208" s="122" t="s">
        <v>453</v>
      </c>
      <c r="F208" s="122" t="s">
        <v>62</v>
      </c>
      <c r="G208" s="122" t="s">
        <v>220</v>
      </c>
      <c r="H208" s="122">
        <v>25</v>
      </c>
      <c r="I208" s="122" t="s">
        <v>448</v>
      </c>
      <c r="J208" s="123" t="s">
        <v>449</v>
      </c>
      <c r="K208" s="124" t="s">
        <v>33</v>
      </c>
      <c r="L208" s="125" t="s">
        <v>42</v>
      </c>
      <c r="M208" s="115" t="s">
        <v>35</v>
      </c>
      <c r="N208" s="125" t="s">
        <v>93</v>
      </c>
      <c r="O208" s="115" t="s">
        <v>35</v>
      </c>
      <c r="P208" s="126" t="s">
        <v>85</v>
      </c>
      <c r="Q208" s="122" t="s">
        <v>33</v>
      </c>
      <c r="R208" s="118" t="s">
        <v>38</v>
      </c>
      <c r="S208" s="119" t="s">
        <v>35</v>
      </c>
      <c r="T208" s="118" t="s">
        <v>46</v>
      </c>
      <c r="U208" s="119" t="s">
        <v>35</v>
      </c>
      <c r="V208" s="120" t="s">
        <v>47</v>
      </c>
      <c r="Y208" s="156"/>
      <c r="Z208" s="156"/>
      <c r="AA208" s="156"/>
      <c r="AB208" s="156"/>
      <c r="AC208" s="156"/>
      <c r="AE208" s="154"/>
      <c r="AH208" s="154"/>
    </row>
    <row r="209" spans="1:34" ht="38.25" customHeight="1">
      <c r="A209" s="165">
        <v>205</v>
      </c>
      <c r="B209" s="121" t="s">
        <v>28</v>
      </c>
      <c r="C209" s="155">
        <v>5</v>
      </c>
      <c r="D209" s="110" t="s">
        <v>454</v>
      </c>
      <c r="E209" s="122" t="s">
        <v>455</v>
      </c>
      <c r="F209" s="122" t="s">
        <v>808</v>
      </c>
      <c r="G209" s="122" t="s">
        <v>220</v>
      </c>
      <c r="H209" s="122">
        <v>20</v>
      </c>
      <c r="I209" s="122" t="s">
        <v>448</v>
      </c>
      <c r="J209" s="123" t="s">
        <v>449</v>
      </c>
      <c r="K209" s="124" t="s">
        <v>33</v>
      </c>
      <c r="L209" s="114" t="s">
        <v>42</v>
      </c>
      <c r="M209" s="115" t="s">
        <v>35</v>
      </c>
      <c r="N209" s="114" t="s">
        <v>148</v>
      </c>
      <c r="O209" s="115" t="s">
        <v>35</v>
      </c>
      <c r="P209" s="116" t="s">
        <v>116</v>
      </c>
      <c r="Q209" s="122" t="s">
        <v>33</v>
      </c>
      <c r="R209" s="118" t="s">
        <v>38</v>
      </c>
      <c r="S209" s="119" t="s">
        <v>35</v>
      </c>
      <c r="T209" s="118" t="s">
        <v>46</v>
      </c>
      <c r="U209" s="119" t="s">
        <v>35</v>
      </c>
      <c r="V209" s="120" t="s">
        <v>53</v>
      </c>
      <c r="X209" s="153"/>
      <c r="Y209" s="196"/>
      <c r="Z209" s="196"/>
      <c r="AA209" s="196"/>
      <c r="AB209" s="196"/>
      <c r="AC209" s="147"/>
      <c r="AE209" s="154"/>
      <c r="AH209" s="154"/>
    </row>
    <row r="210" spans="1:34" ht="38.25" customHeight="1">
      <c r="A210" s="165">
        <v>206</v>
      </c>
      <c r="B210" s="121" t="s">
        <v>28</v>
      </c>
      <c r="C210" s="155">
        <v>6</v>
      </c>
      <c r="D210" s="110" t="s">
        <v>456</v>
      </c>
      <c r="E210" s="122" t="s">
        <v>457</v>
      </c>
      <c r="F210" s="122" t="s">
        <v>808</v>
      </c>
      <c r="G210" s="122" t="s">
        <v>220</v>
      </c>
      <c r="H210" s="122">
        <v>21</v>
      </c>
      <c r="I210" s="122" t="s">
        <v>48</v>
      </c>
      <c r="J210" s="123" t="s">
        <v>49</v>
      </c>
      <c r="K210" s="124" t="s">
        <v>33</v>
      </c>
      <c r="L210" s="114" t="s">
        <v>42</v>
      </c>
      <c r="M210" s="115" t="s">
        <v>35</v>
      </c>
      <c r="N210" s="114" t="s">
        <v>148</v>
      </c>
      <c r="O210" s="115" t="s">
        <v>35</v>
      </c>
      <c r="P210" s="116" t="s">
        <v>93</v>
      </c>
      <c r="Q210" s="122" t="s">
        <v>33</v>
      </c>
      <c r="R210" s="118" t="s">
        <v>38</v>
      </c>
      <c r="S210" s="119" t="s">
        <v>35</v>
      </c>
      <c r="T210" s="118" t="s">
        <v>55</v>
      </c>
      <c r="U210" s="119" t="s">
        <v>35</v>
      </c>
      <c r="V210" s="120" t="s">
        <v>115</v>
      </c>
      <c r="Y210" s="156"/>
      <c r="Z210" s="156"/>
      <c r="AA210" s="156"/>
      <c r="AB210" s="156"/>
      <c r="AC210" s="156"/>
      <c r="AE210" s="154"/>
      <c r="AH210" s="154"/>
    </row>
    <row r="211" spans="1:34" ht="38.25" customHeight="1">
      <c r="A211" s="165">
        <v>207</v>
      </c>
      <c r="B211" s="121" t="s">
        <v>28</v>
      </c>
      <c r="C211" s="155">
        <v>7</v>
      </c>
      <c r="D211" s="110" t="s">
        <v>458</v>
      </c>
      <c r="E211" s="122" t="s">
        <v>459</v>
      </c>
      <c r="F211" s="122" t="s">
        <v>808</v>
      </c>
      <c r="G211" s="122" t="s">
        <v>219</v>
      </c>
      <c r="H211" s="122">
        <v>21</v>
      </c>
      <c r="I211" s="122" t="s">
        <v>151</v>
      </c>
      <c r="J211" s="123" t="s">
        <v>355</v>
      </c>
      <c r="K211" s="124" t="s">
        <v>33</v>
      </c>
      <c r="L211" s="114" t="s">
        <v>34</v>
      </c>
      <c r="M211" s="115" t="s">
        <v>35</v>
      </c>
      <c r="N211" s="114" t="s">
        <v>36</v>
      </c>
      <c r="O211" s="115" t="s">
        <v>35</v>
      </c>
      <c r="P211" s="116" t="s">
        <v>148</v>
      </c>
      <c r="Q211" s="122" t="s">
        <v>33</v>
      </c>
      <c r="R211" s="118" t="s">
        <v>38</v>
      </c>
      <c r="S211" s="119" t="s">
        <v>35</v>
      </c>
      <c r="T211" s="118" t="s">
        <v>55</v>
      </c>
      <c r="U211" s="119" t="s">
        <v>35</v>
      </c>
      <c r="V211" s="120" t="s">
        <v>91</v>
      </c>
      <c r="X211" s="153"/>
      <c r="Y211" s="196"/>
      <c r="Z211" s="196"/>
      <c r="AA211" s="196"/>
      <c r="AB211" s="196"/>
      <c r="AC211" s="147"/>
      <c r="AE211" s="154"/>
      <c r="AH211" s="154"/>
    </row>
    <row r="212" spans="1:34" ht="38.25" customHeight="1">
      <c r="A212" s="165">
        <v>208</v>
      </c>
      <c r="B212" s="121" t="s">
        <v>28</v>
      </c>
      <c r="C212" s="155">
        <v>8</v>
      </c>
      <c r="D212" s="110" t="s">
        <v>965</v>
      </c>
      <c r="E212" s="122" t="s">
        <v>966</v>
      </c>
      <c r="F212" s="122" t="s">
        <v>808</v>
      </c>
      <c r="G212" s="122" t="s">
        <v>220</v>
      </c>
      <c r="H212" s="122">
        <v>21</v>
      </c>
      <c r="I212" s="122" t="s">
        <v>142</v>
      </c>
      <c r="J212" s="123" t="s">
        <v>208</v>
      </c>
      <c r="K212" s="124" t="s">
        <v>33</v>
      </c>
      <c r="L212" s="114" t="s">
        <v>42</v>
      </c>
      <c r="M212" s="115" t="s">
        <v>35</v>
      </c>
      <c r="N212" s="114" t="s">
        <v>84</v>
      </c>
      <c r="O212" s="115" t="s">
        <v>35</v>
      </c>
      <c r="P212" s="116" t="s">
        <v>248</v>
      </c>
      <c r="Q212" s="122" t="s">
        <v>33</v>
      </c>
      <c r="R212" s="118" t="s">
        <v>38</v>
      </c>
      <c r="S212" s="119" t="s">
        <v>35</v>
      </c>
      <c r="T212" s="118" t="s">
        <v>39</v>
      </c>
      <c r="U212" s="119" t="s">
        <v>35</v>
      </c>
      <c r="V212" s="120" t="s">
        <v>86</v>
      </c>
      <c r="Y212" s="156"/>
      <c r="Z212" s="156"/>
      <c r="AA212" s="156"/>
      <c r="AB212" s="156"/>
      <c r="AC212" s="156"/>
      <c r="AE212" s="154"/>
      <c r="AH212" s="154"/>
    </row>
    <row r="213" spans="1:34" ht="38.25" customHeight="1">
      <c r="A213" s="165">
        <v>209</v>
      </c>
      <c r="B213" s="121" t="s">
        <v>28</v>
      </c>
      <c r="C213" s="155">
        <v>9</v>
      </c>
      <c r="D213" s="110" t="s">
        <v>967</v>
      </c>
      <c r="E213" s="122" t="s">
        <v>968</v>
      </c>
      <c r="F213" s="122" t="s">
        <v>808</v>
      </c>
      <c r="G213" s="122" t="s">
        <v>222</v>
      </c>
      <c r="H213" s="122">
        <v>21</v>
      </c>
      <c r="I213" s="122" t="s">
        <v>166</v>
      </c>
      <c r="J213" s="123" t="s">
        <v>341</v>
      </c>
      <c r="K213" s="124" t="s">
        <v>33</v>
      </c>
      <c r="L213" s="114" t="s">
        <v>42</v>
      </c>
      <c r="M213" s="115" t="s">
        <v>35</v>
      </c>
      <c r="N213" s="114" t="s">
        <v>92</v>
      </c>
      <c r="O213" s="115" t="s">
        <v>35</v>
      </c>
      <c r="P213" s="116" t="s">
        <v>182</v>
      </c>
      <c r="Q213" s="122" t="s">
        <v>33</v>
      </c>
      <c r="R213" s="118" t="s">
        <v>38</v>
      </c>
      <c r="S213" s="119" t="s">
        <v>35</v>
      </c>
      <c r="T213" s="118" t="s">
        <v>39</v>
      </c>
      <c r="U213" s="119" t="s">
        <v>35</v>
      </c>
      <c r="V213" s="120" t="s">
        <v>58</v>
      </c>
      <c r="Y213" s="156"/>
      <c r="Z213" s="156"/>
      <c r="AA213" s="156"/>
      <c r="AB213" s="156"/>
      <c r="AC213" s="156"/>
      <c r="AE213" s="154"/>
      <c r="AH213" s="154"/>
    </row>
    <row r="214" spans="1:34" ht="38.25" customHeight="1">
      <c r="A214" s="165">
        <v>210</v>
      </c>
      <c r="B214" s="121" t="s">
        <v>28</v>
      </c>
      <c r="C214" s="155">
        <v>10</v>
      </c>
      <c r="D214" s="110" t="s">
        <v>969</v>
      </c>
      <c r="E214" s="122" t="s">
        <v>970</v>
      </c>
      <c r="F214" s="122" t="s">
        <v>29</v>
      </c>
      <c r="G214" s="122" t="s">
        <v>219</v>
      </c>
      <c r="H214" s="122">
        <v>20</v>
      </c>
      <c r="I214" s="122" t="s">
        <v>48</v>
      </c>
      <c r="J214" s="123" t="s">
        <v>49</v>
      </c>
      <c r="K214" s="124" t="s">
        <v>33</v>
      </c>
      <c r="L214" s="114" t="s">
        <v>42</v>
      </c>
      <c r="M214" s="115" t="s">
        <v>35</v>
      </c>
      <c r="N214" s="114" t="s">
        <v>124</v>
      </c>
      <c r="O214" s="115" t="s">
        <v>35</v>
      </c>
      <c r="P214" s="116" t="s">
        <v>55</v>
      </c>
      <c r="Q214" s="122" t="s">
        <v>33</v>
      </c>
      <c r="R214" s="118" t="s">
        <v>38</v>
      </c>
      <c r="S214" s="119" t="s">
        <v>35</v>
      </c>
      <c r="T214" s="118" t="s">
        <v>55</v>
      </c>
      <c r="U214" s="119" t="s">
        <v>35</v>
      </c>
      <c r="V214" s="120" t="s">
        <v>92</v>
      </c>
      <c r="X214" s="153"/>
      <c r="Y214" s="196"/>
      <c r="Z214" s="196"/>
      <c r="AA214" s="196"/>
      <c r="AB214" s="196"/>
      <c r="AC214" s="196"/>
      <c r="AE214" s="154"/>
      <c r="AH214" s="154"/>
    </row>
    <row r="215" spans="1:34" ht="38.25" customHeight="1">
      <c r="A215" s="165">
        <v>211</v>
      </c>
      <c r="B215" s="121" t="s">
        <v>28</v>
      </c>
      <c r="C215" s="155">
        <v>11</v>
      </c>
      <c r="D215" s="110" t="s">
        <v>771</v>
      </c>
      <c r="E215" s="122" t="s">
        <v>772</v>
      </c>
      <c r="F215" s="122" t="s">
        <v>29</v>
      </c>
      <c r="G215" s="122" t="s">
        <v>219</v>
      </c>
      <c r="H215" s="122">
        <v>20</v>
      </c>
      <c r="I215" s="122" t="s">
        <v>176</v>
      </c>
      <c r="J215" s="123" t="s">
        <v>773</v>
      </c>
      <c r="K215" s="124" t="s">
        <v>33</v>
      </c>
      <c r="L215" s="114" t="s">
        <v>79</v>
      </c>
      <c r="M215" s="115" t="s">
        <v>35</v>
      </c>
      <c r="N215" s="114" t="s">
        <v>107</v>
      </c>
      <c r="O215" s="115" t="s">
        <v>35</v>
      </c>
      <c r="P215" s="116" t="s">
        <v>61</v>
      </c>
      <c r="Q215" s="122" t="s">
        <v>33</v>
      </c>
      <c r="R215" s="118" t="s">
        <v>38</v>
      </c>
      <c r="S215" s="119" t="s">
        <v>35</v>
      </c>
      <c r="T215" s="118" t="s">
        <v>39</v>
      </c>
      <c r="U215" s="119" t="s">
        <v>35</v>
      </c>
      <c r="V215" s="120" t="s">
        <v>124</v>
      </c>
      <c r="X215" s="153"/>
      <c r="Y215" s="196"/>
      <c r="Z215" s="196"/>
      <c r="AA215" s="196"/>
      <c r="AB215" s="196"/>
      <c r="AC215" s="196"/>
      <c r="AE215" s="154"/>
      <c r="AH215" s="154"/>
    </row>
    <row r="216" spans="1:34" ht="38.25" customHeight="1">
      <c r="A216" s="165">
        <v>212</v>
      </c>
      <c r="B216" s="121" t="s">
        <v>28</v>
      </c>
      <c r="C216" s="155">
        <v>12</v>
      </c>
      <c r="D216" s="110" t="s">
        <v>774</v>
      </c>
      <c r="E216" s="122" t="s">
        <v>775</v>
      </c>
      <c r="F216" s="122" t="s">
        <v>29</v>
      </c>
      <c r="G216" s="122" t="s">
        <v>220</v>
      </c>
      <c r="H216" s="122">
        <v>20</v>
      </c>
      <c r="I216" s="122" t="s">
        <v>77</v>
      </c>
      <c r="J216" s="123" t="s">
        <v>971</v>
      </c>
      <c r="K216" s="124" t="s">
        <v>33</v>
      </c>
      <c r="L216" s="114" t="s">
        <v>42</v>
      </c>
      <c r="M216" s="115" t="s">
        <v>35</v>
      </c>
      <c r="N216" s="114" t="s">
        <v>95</v>
      </c>
      <c r="O216" s="115" t="s">
        <v>35</v>
      </c>
      <c r="P216" s="116" t="s">
        <v>55</v>
      </c>
      <c r="Q216" s="122" t="s">
        <v>33</v>
      </c>
      <c r="R216" s="118" t="s">
        <v>38</v>
      </c>
      <c r="S216" s="119" t="s">
        <v>35</v>
      </c>
      <c r="T216" s="118" t="s">
        <v>68</v>
      </c>
      <c r="U216" s="119" t="s">
        <v>35</v>
      </c>
      <c r="V216" s="120" t="s">
        <v>64</v>
      </c>
      <c r="X216" s="153"/>
      <c r="Y216" s="196"/>
      <c r="Z216" s="196"/>
      <c r="AA216" s="196"/>
      <c r="AB216" s="196"/>
      <c r="AC216" s="196"/>
      <c r="AE216" s="154"/>
      <c r="AH216" s="154"/>
    </row>
    <row r="217" spans="1:34" ht="38.25" customHeight="1">
      <c r="A217" s="165">
        <v>213</v>
      </c>
      <c r="B217" s="121" t="s">
        <v>28</v>
      </c>
      <c r="C217" s="155">
        <v>13</v>
      </c>
      <c r="D217" s="110" t="s">
        <v>777</v>
      </c>
      <c r="E217" s="122" t="s">
        <v>778</v>
      </c>
      <c r="F217" s="122" t="s">
        <v>29</v>
      </c>
      <c r="G217" s="122" t="s">
        <v>220</v>
      </c>
      <c r="H217" s="122">
        <v>20</v>
      </c>
      <c r="I217" s="122" t="s">
        <v>77</v>
      </c>
      <c r="J217" s="123" t="s">
        <v>971</v>
      </c>
      <c r="K217" s="124" t="s">
        <v>33</v>
      </c>
      <c r="L217" s="114" t="s">
        <v>34</v>
      </c>
      <c r="M217" s="115" t="s">
        <v>35</v>
      </c>
      <c r="N217" s="114" t="s">
        <v>50</v>
      </c>
      <c r="O217" s="115" t="s">
        <v>35</v>
      </c>
      <c r="P217" s="116" t="s">
        <v>169</v>
      </c>
      <c r="Q217" s="122" t="s">
        <v>33</v>
      </c>
      <c r="R217" s="118" t="s">
        <v>38</v>
      </c>
      <c r="S217" s="119" t="s">
        <v>35</v>
      </c>
      <c r="T217" s="118" t="s">
        <v>55</v>
      </c>
      <c r="U217" s="119" t="s">
        <v>35</v>
      </c>
      <c r="V217" s="120" t="s">
        <v>53</v>
      </c>
      <c r="X217" s="153"/>
      <c r="Y217" s="196"/>
      <c r="Z217" s="196"/>
      <c r="AA217" s="196"/>
      <c r="AB217" s="196"/>
      <c r="AC217" s="196"/>
      <c r="AE217" s="154"/>
      <c r="AH217" s="154"/>
    </row>
    <row r="218" spans="1:34" ht="38.25" customHeight="1">
      <c r="A218" s="165">
        <v>214</v>
      </c>
      <c r="B218" s="121" t="s">
        <v>28</v>
      </c>
      <c r="C218" s="155">
        <v>14</v>
      </c>
      <c r="D218" s="110" t="s">
        <v>972</v>
      </c>
      <c r="E218" s="122" t="s">
        <v>973</v>
      </c>
      <c r="F218" s="122" t="s">
        <v>29</v>
      </c>
      <c r="G218" s="122" t="s">
        <v>219</v>
      </c>
      <c r="H218" s="122">
        <v>20</v>
      </c>
      <c r="I218" s="122" t="s">
        <v>101</v>
      </c>
      <c r="J218" s="123" t="s">
        <v>160</v>
      </c>
      <c r="K218" s="124" t="s">
        <v>33</v>
      </c>
      <c r="L218" s="114" t="s">
        <v>42</v>
      </c>
      <c r="M218" s="115" t="s">
        <v>35</v>
      </c>
      <c r="N218" s="114" t="s">
        <v>37</v>
      </c>
      <c r="O218" s="115" t="s">
        <v>35</v>
      </c>
      <c r="P218" s="116" t="s">
        <v>93</v>
      </c>
      <c r="Q218" s="122" t="s">
        <v>45</v>
      </c>
      <c r="R218" s="118" t="s">
        <v>38</v>
      </c>
      <c r="S218" s="119" t="s">
        <v>35</v>
      </c>
      <c r="T218" s="118" t="s">
        <v>51</v>
      </c>
      <c r="U218" s="119" t="s">
        <v>35</v>
      </c>
      <c r="V218" s="120" t="s">
        <v>95</v>
      </c>
      <c r="X218" s="153"/>
      <c r="Y218" s="157"/>
      <c r="Z218" s="157"/>
      <c r="AA218" s="157"/>
      <c r="AB218" s="157"/>
      <c r="AC218" s="157"/>
      <c r="AE218" s="154"/>
      <c r="AH218" s="154"/>
    </row>
    <row r="219" spans="1:34" ht="38.25" customHeight="1">
      <c r="A219" s="165">
        <v>215</v>
      </c>
      <c r="B219" s="121" t="s">
        <v>28</v>
      </c>
      <c r="C219" s="155">
        <v>15</v>
      </c>
      <c r="D219" s="110" t="s">
        <v>974</v>
      </c>
      <c r="E219" s="122" t="s">
        <v>975</v>
      </c>
      <c r="F219" s="122" t="s">
        <v>38</v>
      </c>
      <c r="G219" s="122" t="s">
        <v>219</v>
      </c>
      <c r="H219" s="122">
        <v>19</v>
      </c>
      <c r="I219" s="122" t="s">
        <v>57</v>
      </c>
      <c r="J219" s="123" t="s">
        <v>669</v>
      </c>
      <c r="K219" s="124" t="s">
        <v>33</v>
      </c>
      <c r="L219" s="114" t="s">
        <v>42</v>
      </c>
      <c r="M219" s="115" t="s">
        <v>35</v>
      </c>
      <c r="N219" s="114" t="s">
        <v>50</v>
      </c>
      <c r="O219" s="115" t="s">
        <v>35</v>
      </c>
      <c r="P219" s="116" t="s">
        <v>97</v>
      </c>
      <c r="Q219" s="122" t="s">
        <v>33</v>
      </c>
      <c r="R219" s="118" t="s">
        <v>38</v>
      </c>
      <c r="S219" s="119" t="s">
        <v>35</v>
      </c>
      <c r="T219" s="118" t="s">
        <v>72</v>
      </c>
      <c r="U219" s="119" t="s">
        <v>35</v>
      </c>
      <c r="V219" s="120" t="s">
        <v>84</v>
      </c>
      <c r="AE219" s="154"/>
      <c r="AH219" s="154"/>
    </row>
    <row r="220" spans="1:34" ht="38.25" customHeight="1" thickBot="1">
      <c r="A220" s="166">
        <v>216</v>
      </c>
      <c r="B220" s="127" t="s">
        <v>28</v>
      </c>
      <c r="C220" s="159">
        <v>16</v>
      </c>
      <c r="D220" s="128" t="s">
        <v>976</v>
      </c>
      <c r="E220" s="129" t="s">
        <v>977</v>
      </c>
      <c r="F220" s="129" t="s">
        <v>38</v>
      </c>
      <c r="G220" s="129" t="s">
        <v>220</v>
      </c>
      <c r="H220" s="129">
        <v>19</v>
      </c>
      <c r="I220" s="129" t="s">
        <v>48</v>
      </c>
      <c r="J220" s="130" t="s">
        <v>49</v>
      </c>
      <c r="K220" s="131" t="s">
        <v>33</v>
      </c>
      <c r="L220" s="132" t="s">
        <v>79</v>
      </c>
      <c r="M220" s="133" t="s">
        <v>35</v>
      </c>
      <c r="N220" s="132" t="s">
        <v>86</v>
      </c>
      <c r="O220" s="133" t="s">
        <v>35</v>
      </c>
      <c r="P220" s="134" t="s">
        <v>124</v>
      </c>
      <c r="Q220" s="135" t="s">
        <v>33</v>
      </c>
      <c r="R220" s="136" t="s">
        <v>38</v>
      </c>
      <c r="S220" s="137" t="s">
        <v>35</v>
      </c>
      <c r="T220" s="136" t="s">
        <v>102</v>
      </c>
      <c r="U220" s="137" t="s">
        <v>35</v>
      </c>
      <c r="V220" s="138" t="s">
        <v>89</v>
      </c>
      <c r="AE220" s="154"/>
      <c r="AH220" s="154"/>
    </row>
    <row r="221" spans="1:30" s="142" customFormat="1" ht="48.75" customHeight="1">
      <c r="A221" s="161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40"/>
      <c r="Y221" s="140"/>
      <c r="Z221" s="140"/>
      <c r="AA221" s="140"/>
      <c r="AB221" s="140"/>
      <c r="AC221" s="140"/>
      <c r="AD221" s="141"/>
    </row>
    <row r="222" spans="4:31" ht="35.25" customHeight="1" thickBot="1">
      <c r="D222" s="101" t="s">
        <v>19</v>
      </c>
      <c r="E222" s="195" t="s">
        <v>293</v>
      </c>
      <c r="F222" s="195"/>
      <c r="G222" s="195"/>
      <c r="H222" s="195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X222" s="143"/>
      <c r="Y222" s="143"/>
      <c r="Z222" s="143"/>
      <c r="AA222" s="143"/>
      <c r="AB222" s="143"/>
      <c r="AC222" s="144"/>
      <c r="AE222" s="145"/>
    </row>
    <row r="223" spans="1:30" s="103" customFormat="1" ht="38.25" customHeight="1" thickBot="1">
      <c r="A223" s="162"/>
      <c r="B223" s="103" t="s">
        <v>294</v>
      </c>
      <c r="C223" s="103" t="s">
        <v>294</v>
      </c>
      <c r="D223" s="104" t="s">
        <v>294</v>
      </c>
      <c r="E223" s="103" t="s">
        <v>615</v>
      </c>
      <c r="F223" s="103" t="s">
        <v>978</v>
      </c>
      <c r="G223" s="100"/>
      <c r="H223" s="100"/>
      <c r="I223" s="100"/>
      <c r="J223" s="100"/>
      <c r="K223" s="100"/>
      <c r="L223" s="100"/>
      <c r="M223" s="100"/>
      <c r="N223" s="100"/>
      <c r="O223" s="100"/>
      <c r="P223" s="105"/>
      <c r="Q223" s="105"/>
      <c r="R223" s="105"/>
      <c r="S223" s="105"/>
      <c r="T223" s="105"/>
      <c r="U223" s="105"/>
      <c r="V223" s="100"/>
      <c r="W223" s="100"/>
      <c r="X223" s="146"/>
      <c r="Y223" s="196"/>
      <c r="Z223" s="196"/>
      <c r="AA223" s="196"/>
      <c r="AB223" s="196"/>
      <c r="AC223" s="147"/>
      <c r="AD223" s="148"/>
    </row>
    <row r="224" spans="1:23" s="151" customFormat="1" ht="27.75" customHeight="1" thickBot="1">
      <c r="A224" s="163" t="s">
        <v>1316</v>
      </c>
      <c r="B224" s="149" t="s">
        <v>274</v>
      </c>
      <c r="C224" s="150"/>
      <c r="D224" s="106" t="s">
        <v>21</v>
      </c>
      <c r="E224" s="106" t="s">
        <v>275</v>
      </c>
      <c r="F224" s="107" t="s">
        <v>22</v>
      </c>
      <c r="G224" s="107" t="s">
        <v>23</v>
      </c>
      <c r="H224" s="107" t="s">
        <v>24</v>
      </c>
      <c r="I224" s="107" t="s">
        <v>25</v>
      </c>
      <c r="J224" s="108" t="s">
        <v>26</v>
      </c>
      <c r="K224" s="197" t="s">
        <v>27</v>
      </c>
      <c r="L224" s="198"/>
      <c r="M224" s="198"/>
      <c r="N224" s="198"/>
      <c r="O224" s="198"/>
      <c r="P224" s="199"/>
      <c r="Q224" s="200" t="s">
        <v>529</v>
      </c>
      <c r="R224" s="198"/>
      <c r="S224" s="198"/>
      <c r="T224" s="198"/>
      <c r="U224" s="198"/>
      <c r="V224" s="201"/>
      <c r="W224" s="100"/>
    </row>
    <row r="225" spans="1:35" ht="38.25" customHeight="1" thickTop="1">
      <c r="A225" s="164">
        <v>221</v>
      </c>
      <c r="B225" s="109" t="s">
        <v>70</v>
      </c>
      <c r="C225" s="152">
        <v>1</v>
      </c>
      <c r="D225" s="110" t="s">
        <v>615</v>
      </c>
      <c r="E225" s="111" t="s">
        <v>616</v>
      </c>
      <c r="F225" s="111" t="s">
        <v>62</v>
      </c>
      <c r="G225" s="111" t="s">
        <v>979</v>
      </c>
      <c r="H225" s="111">
        <v>22</v>
      </c>
      <c r="I225" s="111" t="s">
        <v>83</v>
      </c>
      <c r="J225" s="112" t="s">
        <v>980</v>
      </c>
      <c r="K225" s="113" t="s">
        <v>33</v>
      </c>
      <c r="L225" s="114" t="s">
        <v>42</v>
      </c>
      <c r="M225" s="115" t="s">
        <v>35</v>
      </c>
      <c r="N225" s="114" t="s">
        <v>40</v>
      </c>
      <c r="O225" s="115" t="s">
        <v>35</v>
      </c>
      <c r="P225" s="116" t="s">
        <v>68</v>
      </c>
      <c r="Q225" s="117" t="s">
        <v>33</v>
      </c>
      <c r="R225" s="118" t="s">
        <v>38</v>
      </c>
      <c r="S225" s="119" t="s">
        <v>35</v>
      </c>
      <c r="T225" s="118" t="s">
        <v>55</v>
      </c>
      <c r="U225" s="119" t="s">
        <v>35</v>
      </c>
      <c r="V225" s="120" t="s">
        <v>54</v>
      </c>
      <c r="X225" s="153"/>
      <c r="Y225" s="196"/>
      <c r="Z225" s="196"/>
      <c r="AA225" s="196"/>
      <c r="AB225" s="196"/>
      <c r="AC225" s="147"/>
      <c r="AE225" s="154"/>
      <c r="AH225" s="154"/>
      <c r="AI225" s="154"/>
    </row>
    <row r="226" spans="1:34" ht="38.25" customHeight="1">
      <c r="A226" s="165">
        <v>222</v>
      </c>
      <c r="B226" s="121" t="s">
        <v>28</v>
      </c>
      <c r="C226" s="155">
        <v>2</v>
      </c>
      <c r="D226" s="110" t="s">
        <v>981</v>
      </c>
      <c r="E226" s="122" t="s">
        <v>982</v>
      </c>
      <c r="F226" s="122" t="s">
        <v>62</v>
      </c>
      <c r="G226" s="122" t="s">
        <v>63</v>
      </c>
      <c r="H226" s="122">
        <v>23</v>
      </c>
      <c r="I226" s="122" t="s">
        <v>83</v>
      </c>
      <c r="J226" s="123" t="s">
        <v>445</v>
      </c>
      <c r="K226" s="124" t="s">
        <v>33</v>
      </c>
      <c r="L226" s="114" t="s">
        <v>42</v>
      </c>
      <c r="M226" s="115" t="s">
        <v>35</v>
      </c>
      <c r="N226" s="114" t="s">
        <v>72</v>
      </c>
      <c r="O226" s="115" t="s">
        <v>35</v>
      </c>
      <c r="P226" s="116" t="s">
        <v>153</v>
      </c>
      <c r="Q226" s="122" t="s">
        <v>33</v>
      </c>
      <c r="R226" s="118" t="s">
        <v>38</v>
      </c>
      <c r="S226" s="119" t="s">
        <v>35</v>
      </c>
      <c r="T226" s="118" t="s">
        <v>55</v>
      </c>
      <c r="U226" s="119" t="s">
        <v>35</v>
      </c>
      <c r="V226" s="120" t="s">
        <v>111</v>
      </c>
      <c r="Y226" s="156"/>
      <c r="Z226" s="156"/>
      <c r="AA226" s="156"/>
      <c r="AB226" s="156"/>
      <c r="AC226" s="156"/>
      <c r="AE226" s="154"/>
      <c r="AH226" s="154"/>
    </row>
    <row r="227" spans="1:34" ht="38.25" customHeight="1">
      <c r="A227" s="164">
        <v>223</v>
      </c>
      <c r="B227" s="121" t="s">
        <v>28</v>
      </c>
      <c r="C227" s="155">
        <v>3</v>
      </c>
      <c r="D227" s="110" t="s">
        <v>617</v>
      </c>
      <c r="E227" s="122" t="s">
        <v>618</v>
      </c>
      <c r="F227" s="122" t="s">
        <v>808</v>
      </c>
      <c r="G227" s="122" t="s">
        <v>63</v>
      </c>
      <c r="H227" s="122">
        <v>21</v>
      </c>
      <c r="I227" s="122" t="s">
        <v>96</v>
      </c>
      <c r="J227" s="123" t="s">
        <v>170</v>
      </c>
      <c r="K227" s="124" t="s">
        <v>33</v>
      </c>
      <c r="L227" s="114" t="s">
        <v>42</v>
      </c>
      <c r="M227" s="115" t="s">
        <v>35</v>
      </c>
      <c r="N227" s="114" t="s">
        <v>43</v>
      </c>
      <c r="O227" s="115" t="s">
        <v>35</v>
      </c>
      <c r="P227" s="116" t="s">
        <v>74</v>
      </c>
      <c r="Q227" s="122" t="s">
        <v>33</v>
      </c>
      <c r="R227" s="118" t="s">
        <v>38</v>
      </c>
      <c r="S227" s="119" t="s">
        <v>35</v>
      </c>
      <c r="T227" s="118" t="s">
        <v>46</v>
      </c>
      <c r="U227" s="119" t="s">
        <v>35</v>
      </c>
      <c r="V227" s="120" t="s">
        <v>64</v>
      </c>
      <c r="X227" s="153"/>
      <c r="Y227" s="196"/>
      <c r="Z227" s="196"/>
      <c r="AA227" s="196"/>
      <c r="AB227" s="196"/>
      <c r="AC227" s="147"/>
      <c r="AE227" s="154"/>
      <c r="AH227" s="154"/>
    </row>
    <row r="228" spans="1:34" ht="38.25" customHeight="1">
      <c r="A228" s="165">
        <v>224</v>
      </c>
      <c r="B228" s="121" t="s">
        <v>28</v>
      </c>
      <c r="C228" s="155">
        <v>4</v>
      </c>
      <c r="D228" s="110" t="s">
        <v>619</v>
      </c>
      <c r="E228" s="122" t="s">
        <v>446</v>
      </c>
      <c r="F228" s="122" t="s">
        <v>808</v>
      </c>
      <c r="G228" s="122" t="s">
        <v>979</v>
      </c>
      <c r="H228" s="122">
        <v>20</v>
      </c>
      <c r="I228" s="122" t="s">
        <v>173</v>
      </c>
      <c r="J228" s="123" t="s">
        <v>447</v>
      </c>
      <c r="K228" s="124" t="s">
        <v>33</v>
      </c>
      <c r="L228" s="125" t="s">
        <v>34</v>
      </c>
      <c r="M228" s="115" t="s">
        <v>35</v>
      </c>
      <c r="N228" s="125" t="s">
        <v>113</v>
      </c>
      <c r="O228" s="115" t="s">
        <v>35</v>
      </c>
      <c r="P228" s="126" t="s">
        <v>128</v>
      </c>
      <c r="Q228" s="122" t="s">
        <v>33</v>
      </c>
      <c r="R228" s="118" t="s">
        <v>38</v>
      </c>
      <c r="S228" s="119" t="s">
        <v>35</v>
      </c>
      <c r="T228" s="118" t="s">
        <v>51</v>
      </c>
      <c r="U228" s="119" t="s">
        <v>35</v>
      </c>
      <c r="V228" s="120" t="s">
        <v>37</v>
      </c>
      <c r="Y228" s="156"/>
      <c r="Z228" s="156"/>
      <c r="AA228" s="156"/>
      <c r="AB228" s="156"/>
      <c r="AC228" s="156"/>
      <c r="AE228" s="154"/>
      <c r="AH228" s="154"/>
    </row>
    <row r="229" spans="1:34" ht="38.25" customHeight="1">
      <c r="A229" s="164">
        <v>225</v>
      </c>
      <c r="B229" s="121" t="s">
        <v>28</v>
      </c>
      <c r="C229" s="155">
        <v>5</v>
      </c>
      <c r="D229" s="110" t="s">
        <v>983</v>
      </c>
      <c r="E229" s="122" t="s">
        <v>984</v>
      </c>
      <c r="F229" s="122" t="s">
        <v>808</v>
      </c>
      <c r="G229" s="122" t="s">
        <v>979</v>
      </c>
      <c r="H229" s="122">
        <v>21</v>
      </c>
      <c r="I229" s="122" t="s">
        <v>83</v>
      </c>
      <c r="J229" s="123" t="s">
        <v>212</v>
      </c>
      <c r="K229" s="124" t="s">
        <v>33</v>
      </c>
      <c r="L229" s="114" t="s">
        <v>42</v>
      </c>
      <c r="M229" s="115" t="s">
        <v>35</v>
      </c>
      <c r="N229" s="114" t="s">
        <v>86</v>
      </c>
      <c r="O229" s="115" t="s">
        <v>35</v>
      </c>
      <c r="P229" s="116" t="s">
        <v>169</v>
      </c>
      <c r="Q229" s="122" t="s">
        <v>33</v>
      </c>
      <c r="R229" s="118" t="s">
        <v>38</v>
      </c>
      <c r="S229" s="119" t="s">
        <v>35</v>
      </c>
      <c r="T229" s="118" t="s">
        <v>46</v>
      </c>
      <c r="U229" s="119" t="s">
        <v>35</v>
      </c>
      <c r="V229" s="120" t="s">
        <v>36</v>
      </c>
      <c r="X229" s="153"/>
      <c r="Y229" s="196"/>
      <c r="Z229" s="196"/>
      <c r="AA229" s="196"/>
      <c r="AB229" s="196"/>
      <c r="AC229" s="147"/>
      <c r="AE229" s="154"/>
      <c r="AH229" s="154"/>
    </row>
    <row r="230" spans="1:34" ht="38.25" customHeight="1">
      <c r="A230" s="165">
        <v>226</v>
      </c>
      <c r="B230" s="121" t="s">
        <v>28</v>
      </c>
      <c r="C230" s="155">
        <v>6</v>
      </c>
      <c r="D230" s="110" t="s">
        <v>620</v>
      </c>
      <c r="E230" s="122" t="s">
        <v>985</v>
      </c>
      <c r="F230" s="122" t="s">
        <v>808</v>
      </c>
      <c r="G230" s="122" t="s">
        <v>191</v>
      </c>
      <c r="H230" s="122">
        <v>20</v>
      </c>
      <c r="I230" s="122" t="s">
        <v>101</v>
      </c>
      <c r="J230" s="123" t="s">
        <v>621</v>
      </c>
      <c r="K230" s="124" t="s">
        <v>33</v>
      </c>
      <c r="L230" s="114" t="s">
        <v>79</v>
      </c>
      <c r="M230" s="115" t="s">
        <v>35</v>
      </c>
      <c r="N230" s="114" t="s">
        <v>95</v>
      </c>
      <c r="O230" s="115" t="s">
        <v>35</v>
      </c>
      <c r="P230" s="116" t="s">
        <v>60</v>
      </c>
      <c r="Q230" s="122" t="s">
        <v>33</v>
      </c>
      <c r="R230" s="118" t="s">
        <v>38</v>
      </c>
      <c r="S230" s="119" t="s">
        <v>35</v>
      </c>
      <c r="T230" s="118" t="s">
        <v>68</v>
      </c>
      <c r="U230" s="119" t="s">
        <v>35</v>
      </c>
      <c r="V230" s="120" t="s">
        <v>148</v>
      </c>
      <c r="Y230" s="156"/>
      <c r="Z230" s="156"/>
      <c r="AA230" s="156"/>
      <c r="AB230" s="156"/>
      <c r="AC230" s="156"/>
      <c r="AE230" s="154"/>
      <c r="AH230" s="154"/>
    </row>
    <row r="231" spans="1:34" ht="38.25" customHeight="1">
      <c r="A231" s="164">
        <v>227</v>
      </c>
      <c r="B231" s="121" t="s">
        <v>28</v>
      </c>
      <c r="C231" s="155">
        <v>7</v>
      </c>
      <c r="D231" s="110" t="s">
        <v>986</v>
      </c>
      <c r="E231" s="122" t="s">
        <v>987</v>
      </c>
      <c r="F231" s="122" t="s">
        <v>808</v>
      </c>
      <c r="G231" s="122" t="s">
        <v>979</v>
      </c>
      <c r="H231" s="122">
        <v>21</v>
      </c>
      <c r="I231" s="122" t="s">
        <v>57</v>
      </c>
      <c r="J231" s="123" t="s">
        <v>149</v>
      </c>
      <c r="K231" s="124" t="s">
        <v>33</v>
      </c>
      <c r="L231" s="114" t="s">
        <v>79</v>
      </c>
      <c r="M231" s="115" t="s">
        <v>35</v>
      </c>
      <c r="N231" s="114" t="s">
        <v>111</v>
      </c>
      <c r="O231" s="115" t="s">
        <v>35</v>
      </c>
      <c r="P231" s="116" t="s">
        <v>93</v>
      </c>
      <c r="Q231" s="122" t="s">
        <v>33</v>
      </c>
      <c r="R231" s="118"/>
      <c r="S231" s="119" t="s">
        <v>35</v>
      </c>
      <c r="T231" s="118"/>
      <c r="U231" s="119" t="s">
        <v>35</v>
      </c>
      <c r="V231" s="120"/>
      <c r="X231" s="153"/>
      <c r="Y231" s="196"/>
      <c r="Z231" s="196"/>
      <c r="AA231" s="196"/>
      <c r="AB231" s="196"/>
      <c r="AC231" s="147"/>
      <c r="AE231" s="154"/>
      <c r="AH231" s="154"/>
    </row>
    <row r="232" spans="1:34" ht="38.25" customHeight="1">
      <c r="A232" s="165">
        <v>228</v>
      </c>
      <c r="B232" s="121" t="s">
        <v>28</v>
      </c>
      <c r="C232" s="155">
        <v>8</v>
      </c>
      <c r="D232" s="110" t="s">
        <v>988</v>
      </c>
      <c r="E232" s="122" t="s">
        <v>989</v>
      </c>
      <c r="F232" s="122" t="s">
        <v>29</v>
      </c>
      <c r="G232" s="122" t="s">
        <v>63</v>
      </c>
      <c r="H232" s="122">
        <v>19</v>
      </c>
      <c r="I232" s="122" t="s">
        <v>83</v>
      </c>
      <c r="J232" s="123" t="s">
        <v>990</v>
      </c>
      <c r="K232" s="124" t="s">
        <v>33</v>
      </c>
      <c r="L232" s="114" t="s">
        <v>34</v>
      </c>
      <c r="M232" s="115" t="s">
        <v>35</v>
      </c>
      <c r="N232" s="114" t="s">
        <v>71</v>
      </c>
      <c r="O232" s="115" t="s">
        <v>35</v>
      </c>
      <c r="P232" s="116" t="s">
        <v>67</v>
      </c>
      <c r="Q232" s="122" t="s">
        <v>33</v>
      </c>
      <c r="R232" s="118" t="s">
        <v>38</v>
      </c>
      <c r="S232" s="119" t="s">
        <v>35</v>
      </c>
      <c r="T232" s="118" t="s">
        <v>55</v>
      </c>
      <c r="U232" s="119" t="s">
        <v>35</v>
      </c>
      <c r="V232" s="120" t="s">
        <v>82</v>
      </c>
      <c r="Y232" s="156"/>
      <c r="Z232" s="156"/>
      <c r="AA232" s="156"/>
      <c r="AB232" s="156"/>
      <c r="AC232" s="156"/>
      <c r="AE232" s="154"/>
      <c r="AH232" s="154"/>
    </row>
    <row r="233" spans="1:34" ht="38.25" customHeight="1">
      <c r="A233" s="164">
        <v>229</v>
      </c>
      <c r="B233" s="121" t="s">
        <v>28</v>
      </c>
      <c r="C233" s="155">
        <v>9</v>
      </c>
      <c r="D233" s="110" t="s">
        <v>623</v>
      </c>
      <c r="E233" s="122" t="s">
        <v>624</v>
      </c>
      <c r="F233" s="122" t="s">
        <v>29</v>
      </c>
      <c r="G233" s="122" t="s">
        <v>979</v>
      </c>
      <c r="H233" s="122">
        <v>20</v>
      </c>
      <c r="I233" s="122" t="s">
        <v>83</v>
      </c>
      <c r="J233" s="123" t="s">
        <v>227</v>
      </c>
      <c r="K233" s="124" t="s">
        <v>33</v>
      </c>
      <c r="L233" s="114" t="s">
        <v>42</v>
      </c>
      <c r="M233" s="115" t="s">
        <v>35</v>
      </c>
      <c r="N233" s="114" t="s">
        <v>64</v>
      </c>
      <c r="O233" s="115" t="s">
        <v>35</v>
      </c>
      <c r="P233" s="116" t="s">
        <v>95</v>
      </c>
      <c r="Q233" s="122" t="s">
        <v>33</v>
      </c>
      <c r="R233" s="118" t="s">
        <v>38</v>
      </c>
      <c r="S233" s="119" t="s">
        <v>35</v>
      </c>
      <c r="T233" s="118" t="s">
        <v>55</v>
      </c>
      <c r="U233" s="119" t="s">
        <v>35</v>
      </c>
      <c r="V233" s="120" t="s">
        <v>124</v>
      </c>
      <c r="Y233" s="156"/>
      <c r="Z233" s="156"/>
      <c r="AA233" s="156"/>
      <c r="AB233" s="156"/>
      <c r="AC233" s="156"/>
      <c r="AE233" s="154"/>
      <c r="AH233" s="154"/>
    </row>
    <row r="234" spans="1:34" ht="38.25" customHeight="1">
      <c r="A234" s="165">
        <v>230</v>
      </c>
      <c r="B234" s="121" t="s">
        <v>28</v>
      </c>
      <c r="C234" s="155">
        <v>10</v>
      </c>
      <c r="D234" s="110" t="s">
        <v>991</v>
      </c>
      <c r="E234" s="122" t="s">
        <v>992</v>
      </c>
      <c r="F234" s="122" t="s">
        <v>29</v>
      </c>
      <c r="G234" s="122" t="s">
        <v>189</v>
      </c>
      <c r="H234" s="122">
        <v>20</v>
      </c>
      <c r="I234" s="122" t="s">
        <v>83</v>
      </c>
      <c r="J234" s="123" t="s">
        <v>993</v>
      </c>
      <c r="K234" s="124" t="s">
        <v>33</v>
      </c>
      <c r="L234" s="114" t="s">
        <v>34</v>
      </c>
      <c r="M234" s="115" t="s">
        <v>35</v>
      </c>
      <c r="N234" s="114" t="s">
        <v>95</v>
      </c>
      <c r="O234" s="115" t="s">
        <v>35</v>
      </c>
      <c r="P234" s="116" t="s">
        <v>248</v>
      </c>
      <c r="Q234" s="122" t="s">
        <v>33</v>
      </c>
      <c r="R234" s="118" t="s">
        <v>38</v>
      </c>
      <c r="S234" s="119" t="s">
        <v>35</v>
      </c>
      <c r="T234" s="118" t="s">
        <v>146</v>
      </c>
      <c r="U234" s="119" t="s">
        <v>35</v>
      </c>
      <c r="V234" s="120" t="s">
        <v>95</v>
      </c>
      <c r="X234" s="153"/>
      <c r="Y234" s="196"/>
      <c r="Z234" s="196"/>
      <c r="AA234" s="196"/>
      <c r="AB234" s="196"/>
      <c r="AC234" s="196"/>
      <c r="AE234" s="154"/>
      <c r="AH234" s="154"/>
    </row>
    <row r="235" spans="1:34" ht="38.25" customHeight="1">
      <c r="A235" s="164">
        <v>231</v>
      </c>
      <c r="B235" s="121" t="s">
        <v>28</v>
      </c>
      <c r="C235" s="155">
        <v>11</v>
      </c>
      <c r="D235" s="110" t="s">
        <v>994</v>
      </c>
      <c r="E235" s="122" t="s">
        <v>995</v>
      </c>
      <c r="F235" s="122" t="s">
        <v>29</v>
      </c>
      <c r="G235" s="122" t="s">
        <v>979</v>
      </c>
      <c r="H235" s="122">
        <v>19</v>
      </c>
      <c r="I235" s="122" t="s">
        <v>83</v>
      </c>
      <c r="J235" s="123" t="s">
        <v>433</v>
      </c>
      <c r="K235" s="124" t="s">
        <v>33</v>
      </c>
      <c r="L235" s="114" t="s">
        <v>79</v>
      </c>
      <c r="M235" s="115" t="s">
        <v>35</v>
      </c>
      <c r="N235" s="114" t="s">
        <v>71</v>
      </c>
      <c r="O235" s="115" t="s">
        <v>35</v>
      </c>
      <c r="P235" s="116" t="s">
        <v>231</v>
      </c>
      <c r="Q235" s="122" t="s">
        <v>33</v>
      </c>
      <c r="R235" s="118" t="s">
        <v>38</v>
      </c>
      <c r="S235" s="119" t="s">
        <v>35</v>
      </c>
      <c r="T235" s="118" t="s">
        <v>55</v>
      </c>
      <c r="U235" s="119" t="s">
        <v>35</v>
      </c>
      <c r="V235" s="120" t="s">
        <v>81</v>
      </c>
      <c r="X235" s="153"/>
      <c r="Y235" s="196"/>
      <c r="Z235" s="196"/>
      <c r="AA235" s="196"/>
      <c r="AB235" s="196"/>
      <c r="AC235" s="196"/>
      <c r="AE235" s="154"/>
      <c r="AH235" s="154"/>
    </row>
    <row r="236" spans="1:34" ht="38.25" customHeight="1">
      <c r="A236" s="165">
        <v>232</v>
      </c>
      <c r="B236" s="121" t="s">
        <v>28</v>
      </c>
      <c r="C236" s="155">
        <v>12</v>
      </c>
      <c r="D236" s="110" t="s">
        <v>996</v>
      </c>
      <c r="E236" s="122" t="s">
        <v>997</v>
      </c>
      <c r="F236" s="122" t="s">
        <v>29</v>
      </c>
      <c r="G236" s="122" t="s">
        <v>63</v>
      </c>
      <c r="H236" s="122">
        <v>20</v>
      </c>
      <c r="I236" s="122" t="s">
        <v>83</v>
      </c>
      <c r="J236" s="123" t="s">
        <v>140</v>
      </c>
      <c r="K236" s="124" t="s">
        <v>33</v>
      </c>
      <c r="L236" s="114" t="s">
        <v>79</v>
      </c>
      <c r="M236" s="115" t="s">
        <v>35</v>
      </c>
      <c r="N236" s="114" t="s">
        <v>39</v>
      </c>
      <c r="O236" s="115" t="s">
        <v>35</v>
      </c>
      <c r="P236" s="116" t="s">
        <v>112</v>
      </c>
      <c r="Q236" s="122" t="s">
        <v>33</v>
      </c>
      <c r="R236" s="118" t="s">
        <v>38</v>
      </c>
      <c r="S236" s="119" t="s">
        <v>35</v>
      </c>
      <c r="T236" s="118" t="s">
        <v>39</v>
      </c>
      <c r="U236" s="119" t="s">
        <v>35</v>
      </c>
      <c r="V236" s="120" t="s">
        <v>36</v>
      </c>
      <c r="X236" s="153"/>
      <c r="Y236" s="196"/>
      <c r="Z236" s="196"/>
      <c r="AA236" s="196"/>
      <c r="AB236" s="196"/>
      <c r="AC236" s="196"/>
      <c r="AE236" s="154"/>
      <c r="AH236" s="154"/>
    </row>
    <row r="237" spans="1:34" ht="38.25" customHeight="1">
      <c r="A237" s="164">
        <v>233</v>
      </c>
      <c r="B237" s="121" t="s">
        <v>28</v>
      </c>
      <c r="C237" s="155">
        <v>13</v>
      </c>
      <c r="D237" s="110" t="s">
        <v>998</v>
      </c>
      <c r="E237" s="122" t="s">
        <v>999</v>
      </c>
      <c r="F237" s="122" t="s">
        <v>38</v>
      </c>
      <c r="G237" s="122" t="s">
        <v>189</v>
      </c>
      <c r="H237" s="122">
        <v>19</v>
      </c>
      <c r="I237" s="122" t="s">
        <v>41</v>
      </c>
      <c r="J237" s="123" t="s">
        <v>1000</v>
      </c>
      <c r="K237" s="124" t="s">
        <v>33</v>
      </c>
      <c r="L237" s="114" t="s">
        <v>42</v>
      </c>
      <c r="M237" s="115" t="s">
        <v>35</v>
      </c>
      <c r="N237" s="114" t="s">
        <v>91</v>
      </c>
      <c r="O237" s="115" t="s">
        <v>35</v>
      </c>
      <c r="P237" s="116" t="s">
        <v>85</v>
      </c>
      <c r="Q237" s="122" t="s">
        <v>45</v>
      </c>
      <c r="R237" s="118" t="s">
        <v>38</v>
      </c>
      <c r="S237" s="119" t="s">
        <v>35</v>
      </c>
      <c r="T237" s="118" t="s">
        <v>146</v>
      </c>
      <c r="U237" s="119" t="s">
        <v>35</v>
      </c>
      <c r="V237" s="120" t="s">
        <v>86</v>
      </c>
      <c r="X237" s="153"/>
      <c r="Y237" s="196"/>
      <c r="Z237" s="196"/>
      <c r="AA237" s="196"/>
      <c r="AB237" s="196"/>
      <c r="AC237" s="196"/>
      <c r="AE237" s="154"/>
      <c r="AH237" s="154"/>
    </row>
    <row r="238" spans="1:34" ht="38.25" customHeight="1">
      <c r="A238" s="165">
        <v>234</v>
      </c>
      <c r="B238" s="121" t="s">
        <v>28</v>
      </c>
      <c r="C238" s="155">
        <v>14</v>
      </c>
      <c r="D238" s="110" t="s">
        <v>1001</v>
      </c>
      <c r="E238" s="122" t="s">
        <v>1002</v>
      </c>
      <c r="F238" s="122" t="s">
        <v>38</v>
      </c>
      <c r="G238" s="122" t="s">
        <v>191</v>
      </c>
      <c r="H238" s="122">
        <v>19</v>
      </c>
      <c r="I238" s="122" t="s">
        <v>83</v>
      </c>
      <c r="J238" s="123" t="s">
        <v>296</v>
      </c>
      <c r="K238" s="124" t="s">
        <v>33</v>
      </c>
      <c r="L238" s="114" t="s">
        <v>42</v>
      </c>
      <c r="M238" s="115" t="s">
        <v>35</v>
      </c>
      <c r="N238" s="114" t="s">
        <v>43</v>
      </c>
      <c r="O238" s="115" t="s">
        <v>35</v>
      </c>
      <c r="P238" s="116" t="s">
        <v>46</v>
      </c>
      <c r="Q238" s="122" t="s">
        <v>33</v>
      </c>
      <c r="R238" s="118"/>
      <c r="S238" s="119" t="s">
        <v>35</v>
      </c>
      <c r="T238" s="118"/>
      <c r="U238" s="119" t="s">
        <v>35</v>
      </c>
      <c r="V238" s="120"/>
      <c r="X238" s="153"/>
      <c r="Y238" s="157"/>
      <c r="Z238" s="157"/>
      <c r="AA238" s="157"/>
      <c r="AB238" s="157"/>
      <c r="AC238" s="157"/>
      <c r="AE238" s="154"/>
      <c r="AH238" s="154"/>
    </row>
    <row r="239" spans="1:34" ht="38.25" customHeight="1">
      <c r="A239" s="164">
        <v>235</v>
      </c>
      <c r="B239" s="121" t="s">
        <v>28</v>
      </c>
      <c r="C239" s="155">
        <v>15</v>
      </c>
      <c r="D239" s="110" t="s">
        <v>1003</v>
      </c>
      <c r="E239" s="122" t="s">
        <v>1004</v>
      </c>
      <c r="F239" s="122" t="s">
        <v>38</v>
      </c>
      <c r="G239" s="122" t="s">
        <v>63</v>
      </c>
      <c r="H239" s="122">
        <v>18</v>
      </c>
      <c r="I239" s="122" t="s">
        <v>108</v>
      </c>
      <c r="J239" s="123" t="s">
        <v>1005</v>
      </c>
      <c r="K239" s="124" t="s">
        <v>33</v>
      </c>
      <c r="L239" s="114" t="s">
        <v>42</v>
      </c>
      <c r="M239" s="115" t="s">
        <v>35</v>
      </c>
      <c r="N239" s="114" t="s">
        <v>92</v>
      </c>
      <c r="O239" s="115" t="s">
        <v>35</v>
      </c>
      <c r="P239" s="116" t="s">
        <v>105</v>
      </c>
      <c r="Q239" s="122" t="s">
        <v>33</v>
      </c>
      <c r="R239" s="118" t="s">
        <v>38</v>
      </c>
      <c r="S239" s="119" t="s">
        <v>35</v>
      </c>
      <c r="T239" s="118" t="s">
        <v>55</v>
      </c>
      <c r="U239" s="119" t="s">
        <v>35</v>
      </c>
      <c r="V239" s="120" t="s">
        <v>154</v>
      </c>
      <c r="AE239" s="154"/>
      <c r="AH239" s="154"/>
    </row>
    <row r="240" spans="1:34" ht="38.25" customHeight="1" thickBot="1">
      <c r="A240" s="165">
        <v>236</v>
      </c>
      <c r="B240" s="127" t="s">
        <v>28</v>
      </c>
      <c r="C240" s="159">
        <v>16</v>
      </c>
      <c r="D240" s="128" t="s">
        <v>1006</v>
      </c>
      <c r="E240" s="129" t="s">
        <v>1007</v>
      </c>
      <c r="F240" s="129" t="s">
        <v>38</v>
      </c>
      <c r="G240" s="129" t="s">
        <v>189</v>
      </c>
      <c r="H240" s="129">
        <v>19</v>
      </c>
      <c r="I240" s="129" t="s">
        <v>94</v>
      </c>
      <c r="J240" s="130" t="s">
        <v>185</v>
      </c>
      <c r="K240" s="131" t="s">
        <v>33</v>
      </c>
      <c r="L240" s="132" t="s">
        <v>34</v>
      </c>
      <c r="M240" s="133" t="s">
        <v>35</v>
      </c>
      <c r="N240" s="132" t="s">
        <v>81</v>
      </c>
      <c r="O240" s="133" t="s">
        <v>35</v>
      </c>
      <c r="P240" s="134" t="s">
        <v>51</v>
      </c>
      <c r="Q240" s="135" t="s">
        <v>33</v>
      </c>
      <c r="R240" s="136" t="s">
        <v>38</v>
      </c>
      <c r="S240" s="137" t="s">
        <v>35</v>
      </c>
      <c r="T240" s="136" t="s">
        <v>72</v>
      </c>
      <c r="U240" s="137" t="s">
        <v>35</v>
      </c>
      <c r="V240" s="138" t="s">
        <v>102</v>
      </c>
      <c r="AE240" s="154"/>
      <c r="AH240" s="154"/>
    </row>
    <row r="241" spans="1:30" s="142" customFormat="1" ht="48.75" customHeight="1">
      <c r="A241" s="161"/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40"/>
      <c r="Y241" s="140"/>
      <c r="Z241" s="140"/>
      <c r="AA241" s="140"/>
      <c r="AB241" s="140"/>
      <c r="AC241" s="140"/>
      <c r="AD241" s="141"/>
    </row>
    <row r="242" spans="4:31" ht="35.25" customHeight="1" thickBot="1">
      <c r="D242" s="101" t="s">
        <v>19</v>
      </c>
      <c r="E242" s="195" t="s">
        <v>1008</v>
      </c>
      <c r="F242" s="195"/>
      <c r="G242" s="195"/>
      <c r="H242" s="195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X242" s="143"/>
      <c r="Y242" s="143"/>
      <c r="Z242" s="143"/>
      <c r="AA242" s="143"/>
      <c r="AB242" s="143"/>
      <c r="AC242" s="144"/>
      <c r="AE242" s="145"/>
    </row>
    <row r="243" spans="1:30" s="103" customFormat="1" ht="38.25" customHeight="1" thickBot="1">
      <c r="A243" s="162"/>
      <c r="B243" s="103" t="s">
        <v>1009</v>
      </c>
      <c r="C243" s="103" t="s">
        <v>1010</v>
      </c>
      <c r="D243" s="104" t="s">
        <v>1011</v>
      </c>
      <c r="E243" s="103" t="s">
        <v>1012</v>
      </c>
      <c r="F243" s="103" t="s">
        <v>1013</v>
      </c>
      <c r="G243" s="100"/>
      <c r="H243" s="100"/>
      <c r="I243" s="100"/>
      <c r="J243" s="100"/>
      <c r="K243" s="100"/>
      <c r="L243" s="100"/>
      <c r="M243" s="100"/>
      <c r="N243" s="100"/>
      <c r="O243" s="100"/>
      <c r="P243" s="105"/>
      <c r="Q243" s="105"/>
      <c r="R243" s="105"/>
      <c r="S243" s="105"/>
      <c r="T243" s="105"/>
      <c r="U243" s="105"/>
      <c r="V243" s="100"/>
      <c r="W243" s="100"/>
      <c r="X243" s="146"/>
      <c r="Y243" s="196"/>
      <c r="Z243" s="196"/>
      <c r="AA243" s="196"/>
      <c r="AB243" s="196"/>
      <c r="AC243" s="147"/>
      <c r="AD243" s="148"/>
    </row>
    <row r="244" spans="1:23" s="151" customFormat="1" ht="27.75" customHeight="1" thickBot="1">
      <c r="A244" s="163" t="s">
        <v>1316</v>
      </c>
      <c r="B244" s="149" t="s">
        <v>274</v>
      </c>
      <c r="C244" s="150"/>
      <c r="D244" s="106" t="s">
        <v>21</v>
      </c>
      <c r="E244" s="106" t="s">
        <v>275</v>
      </c>
      <c r="F244" s="107" t="s">
        <v>22</v>
      </c>
      <c r="G244" s="107" t="s">
        <v>23</v>
      </c>
      <c r="H244" s="107" t="s">
        <v>24</v>
      </c>
      <c r="I244" s="107" t="s">
        <v>25</v>
      </c>
      <c r="J244" s="108" t="s">
        <v>26</v>
      </c>
      <c r="K244" s="197" t="s">
        <v>27</v>
      </c>
      <c r="L244" s="198"/>
      <c r="M244" s="198"/>
      <c r="N244" s="198"/>
      <c r="O244" s="198"/>
      <c r="P244" s="199"/>
      <c r="Q244" s="200" t="s">
        <v>529</v>
      </c>
      <c r="R244" s="198"/>
      <c r="S244" s="198"/>
      <c r="T244" s="198"/>
      <c r="U244" s="198"/>
      <c r="V244" s="201"/>
      <c r="W244" s="100"/>
    </row>
    <row r="245" spans="1:35" ht="38.25" customHeight="1" thickTop="1">
      <c r="A245" s="164">
        <v>241</v>
      </c>
      <c r="B245" s="109" t="s">
        <v>70</v>
      </c>
      <c r="C245" s="152">
        <v>1</v>
      </c>
      <c r="D245" s="110" t="s">
        <v>1012</v>
      </c>
      <c r="E245" s="111" t="s">
        <v>1014</v>
      </c>
      <c r="F245" s="111" t="s">
        <v>62</v>
      </c>
      <c r="G245" s="111" t="s">
        <v>232</v>
      </c>
      <c r="H245" s="111">
        <v>22</v>
      </c>
      <c r="I245" s="111" t="s">
        <v>166</v>
      </c>
      <c r="J245" s="112" t="s">
        <v>167</v>
      </c>
      <c r="K245" s="113" t="s">
        <v>33</v>
      </c>
      <c r="L245" s="114" t="s">
        <v>42</v>
      </c>
      <c r="M245" s="115" t="s">
        <v>35</v>
      </c>
      <c r="N245" s="114" t="s">
        <v>154</v>
      </c>
      <c r="O245" s="115" t="s">
        <v>35</v>
      </c>
      <c r="P245" s="116" t="s">
        <v>102</v>
      </c>
      <c r="Q245" s="117" t="s">
        <v>33</v>
      </c>
      <c r="R245" s="118" t="s">
        <v>38</v>
      </c>
      <c r="S245" s="119" t="s">
        <v>35</v>
      </c>
      <c r="T245" s="118" t="s">
        <v>55</v>
      </c>
      <c r="U245" s="119" t="s">
        <v>35</v>
      </c>
      <c r="V245" s="120" t="s">
        <v>40</v>
      </c>
      <c r="X245" s="153"/>
      <c r="Y245" s="196"/>
      <c r="Z245" s="196"/>
      <c r="AA245" s="196"/>
      <c r="AB245" s="196"/>
      <c r="AC245" s="147"/>
      <c r="AE245" s="154"/>
      <c r="AH245" s="154"/>
      <c r="AI245" s="154"/>
    </row>
    <row r="246" spans="1:34" ht="38.25" customHeight="1">
      <c r="A246" s="165">
        <v>242</v>
      </c>
      <c r="B246" s="121" t="s">
        <v>28</v>
      </c>
      <c r="C246" s="155">
        <v>2</v>
      </c>
      <c r="D246" s="110" t="s">
        <v>1015</v>
      </c>
      <c r="E246" s="122" t="s">
        <v>1016</v>
      </c>
      <c r="F246" s="122" t="s">
        <v>62</v>
      </c>
      <c r="G246" s="122" t="s">
        <v>232</v>
      </c>
      <c r="H246" s="122">
        <v>21</v>
      </c>
      <c r="I246" s="122" t="s">
        <v>214</v>
      </c>
      <c r="J246" s="123" t="s">
        <v>230</v>
      </c>
      <c r="K246" s="124" t="s">
        <v>33</v>
      </c>
      <c r="L246" s="114" t="s">
        <v>42</v>
      </c>
      <c r="M246" s="115" t="s">
        <v>35</v>
      </c>
      <c r="N246" s="114" t="s">
        <v>55</v>
      </c>
      <c r="O246" s="115" t="s">
        <v>35</v>
      </c>
      <c r="P246" s="116" t="s">
        <v>168</v>
      </c>
      <c r="Q246" s="122" t="s">
        <v>33</v>
      </c>
      <c r="R246" s="118" t="s">
        <v>38</v>
      </c>
      <c r="S246" s="119" t="s">
        <v>35</v>
      </c>
      <c r="T246" s="118" t="s">
        <v>46</v>
      </c>
      <c r="U246" s="119" t="s">
        <v>35</v>
      </c>
      <c r="V246" s="120" t="s">
        <v>56</v>
      </c>
      <c r="Y246" s="156"/>
      <c r="Z246" s="156"/>
      <c r="AA246" s="156"/>
      <c r="AB246" s="156"/>
      <c r="AC246" s="156"/>
      <c r="AE246" s="154"/>
      <c r="AH246" s="154"/>
    </row>
    <row r="247" spans="1:34" ht="38.25" customHeight="1">
      <c r="A247" s="165">
        <v>243</v>
      </c>
      <c r="B247" s="121" t="s">
        <v>28</v>
      </c>
      <c r="C247" s="155">
        <v>3</v>
      </c>
      <c r="D247" s="110" t="s">
        <v>1017</v>
      </c>
      <c r="E247" s="122" t="s">
        <v>1018</v>
      </c>
      <c r="F247" s="122" t="s">
        <v>808</v>
      </c>
      <c r="G247" s="122" t="s">
        <v>1019</v>
      </c>
      <c r="H247" s="122">
        <v>21</v>
      </c>
      <c r="I247" s="122" t="s">
        <v>41</v>
      </c>
      <c r="J247" s="123" t="s">
        <v>1020</v>
      </c>
      <c r="K247" s="124" t="s">
        <v>33</v>
      </c>
      <c r="L247" s="114" t="s">
        <v>42</v>
      </c>
      <c r="M247" s="115" t="s">
        <v>35</v>
      </c>
      <c r="N247" s="114" t="s">
        <v>86</v>
      </c>
      <c r="O247" s="115" t="s">
        <v>35</v>
      </c>
      <c r="P247" s="116" t="s">
        <v>97</v>
      </c>
      <c r="Q247" s="122" t="s">
        <v>33</v>
      </c>
      <c r="R247" s="118" t="s">
        <v>38</v>
      </c>
      <c r="S247" s="119" t="s">
        <v>35</v>
      </c>
      <c r="T247" s="118" t="s">
        <v>46</v>
      </c>
      <c r="U247" s="119" t="s">
        <v>35</v>
      </c>
      <c r="V247" s="120" t="s">
        <v>37</v>
      </c>
      <c r="X247" s="153"/>
      <c r="Y247" s="196"/>
      <c r="Z247" s="196"/>
      <c r="AA247" s="196"/>
      <c r="AB247" s="196"/>
      <c r="AC247" s="147"/>
      <c r="AE247" s="154"/>
      <c r="AH247" s="154"/>
    </row>
    <row r="248" spans="1:34" ht="38.25" customHeight="1">
      <c r="A248" s="165">
        <v>244</v>
      </c>
      <c r="B248" s="121" t="s">
        <v>28</v>
      </c>
      <c r="C248" s="155">
        <v>4</v>
      </c>
      <c r="D248" s="110" t="s">
        <v>1021</v>
      </c>
      <c r="E248" s="122" t="s">
        <v>1022</v>
      </c>
      <c r="F248" s="122" t="s">
        <v>808</v>
      </c>
      <c r="G248" s="122" t="s">
        <v>232</v>
      </c>
      <c r="H248" s="122">
        <v>20</v>
      </c>
      <c r="I248" s="122" t="s">
        <v>31</v>
      </c>
      <c r="J248" s="123" t="s">
        <v>1023</v>
      </c>
      <c r="K248" s="124" t="s">
        <v>33</v>
      </c>
      <c r="L248" s="125" t="s">
        <v>34</v>
      </c>
      <c r="M248" s="115" t="s">
        <v>35</v>
      </c>
      <c r="N248" s="125" t="s">
        <v>58</v>
      </c>
      <c r="O248" s="115" t="s">
        <v>35</v>
      </c>
      <c r="P248" s="126" t="s">
        <v>89</v>
      </c>
      <c r="Q248" s="122" t="s">
        <v>33</v>
      </c>
      <c r="R248" s="118" t="s">
        <v>38</v>
      </c>
      <c r="S248" s="119" t="s">
        <v>35</v>
      </c>
      <c r="T248" s="118" t="s">
        <v>39</v>
      </c>
      <c r="U248" s="119" t="s">
        <v>35</v>
      </c>
      <c r="V248" s="120" t="s">
        <v>124</v>
      </c>
      <c r="Y248" s="156"/>
      <c r="Z248" s="156"/>
      <c r="AA248" s="156"/>
      <c r="AB248" s="156"/>
      <c r="AC248" s="156"/>
      <c r="AE248" s="154"/>
      <c r="AH248" s="154"/>
    </row>
    <row r="249" spans="1:34" ht="38.25" customHeight="1">
      <c r="A249" s="165">
        <v>245</v>
      </c>
      <c r="B249" s="121" t="s">
        <v>28</v>
      </c>
      <c r="C249" s="155">
        <v>5</v>
      </c>
      <c r="D249" s="110" t="s">
        <v>1024</v>
      </c>
      <c r="E249" s="122" t="s">
        <v>1025</v>
      </c>
      <c r="F249" s="122" t="s">
        <v>808</v>
      </c>
      <c r="G249" s="122" t="s">
        <v>1019</v>
      </c>
      <c r="H249" s="122">
        <v>21</v>
      </c>
      <c r="I249" s="122" t="s">
        <v>123</v>
      </c>
      <c r="J249" s="123" t="s">
        <v>162</v>
      </c>
      <c r="K249" s="124" t="s">
        <v>33</v>
      </c>
      <c r="L249" s="114" t="s">
        <v>79</v>
      </c>
      <c r="M249" s="115" t="s">
        <v>35</v>
      </c>
      <c r="N249" s="114" t="s">
        <v>113</v>
      </c>
      <c r="O249" s="115" t="s">
        <v>35</v>
      </c>
      <c r="P249" s="116" t="s">
        <v>46</v>
      </c>
      <c r="Q249" s="122" t="s">
        <v>33</v>
      </c>
      <c r="R249" s="118" t="s">
        <v>38</v>
      </c>
      <c r="S249" s="119" t="s">
        <v>35</v>
      </c>
      <c r="T249" s="118" t="s">
        <v>68</v>
      </c>
      <c r="U249" s="119" t="s">
        <v>35</v>
      </c>
      <c r="V249" s="120" t="s">
        <v>46</v>
      </c>
      <c r="X249" s="153"/>
      <c r="Y249" s="196"/>
      <c r="Z249" s="196"/>
      <c r="AA249" s="196"/>
      <c r="AB249" s="196"/>
      <c r="AC249" s="147"/>
      <c r="AE249" s="154"/>
      <c r="AH249" s="154"/>
    </row>
    <row r="250" spans="1:34" ht="38.25" customHeight="1">
      <c r="A250" s="165">
        <v>246</v>
      </c>
      <c r="B250" s="121" t="s">
        <v>28</v>
      </c>
      <c r="C250" s="155">
        <v>6</v>
      </c>
      <c r="D250" s="110" t="s">
        <v>1026</v>
      </c>
      <c r="E250" s="122" t="s">
        <v>1027</v>
      </c>
      <c r="F250" s="122" t="s">
        <v>808</v>
      </c>
      <c r="G250" s="122" t="s">
        <v>104</v>
      </c>
      <c r="H250" s="122">
        <v>21</v>
      </c>
      <c r="I250" s="122" t="s">
        <v>242</v>
      </c>
      <c r="J250" s="123" t="s">
        <v>246</v>
      </c>
      <c r="K250" s="124" t="s">
        <v>33</v>
      </c>
      <c r="L250" s="114" t="s">
        <v>42</v>
      </c>
      <c r="M250" s="115" t="s">
        <v>35</v>
      </c>
      <c r="N250" s="114" t="s">
        <v>92</v>
      </c>
      <c r="O250" s="115" t="s">
        <v>35</v>
      </c>
      <c r="P250" s="116" t="s">
        <v>122</v>
      </c>
      <c r="Q250" s="122" t="s">
        <v>33</v>
      </c>
      <c r="R250" s="118" t="s">
        <v>38</v>
      </c>
      <c r="S250" s="119" t="s">
        <v>35</v>
      </c>
      <c r="T250" s="118" t="s">
        <v>39</v>
      </c>
      <c r="U250" s="119" t="s">
        <v>35</v>
      </c>
      <c r="V250" s="120" t="s">
        <v>68</v>
      </c>
      <c r="Y250" s="156"/>
      <c r="Z250" s="156"/>
      <c r="AA250" s="156"/>
      <c r="AB250" s="156"/>
      <c r="AC250" s="156"/>
      <c r="AE250" s="154"/>
      <c r="AH250" s="154"/>
    </row>
    <row r="251" spans="1:34" ht="38.25" customHeight="1">
      <c r="A251" s="165">
        <v>247</v>
      </c>
      <c r="B251" s="121" t="s">
        <v>28</v>
      </c>
      <c r="C251" s="155">
        <v>7</v>
      </c>
      <c r="D251" s="110" t="s">
        <v>1028</v>
      </c>
      <c r="E251" s="122" t="s">
        <v>1029</v>
      </c>
      <c r="F251" s="122" t="s">
        <v>29</v>
      </c>
      <c r="G251" s="122" t="s">
        <v>232</v>
      </c>
      <c r="H251" s="122">
        <v>20</v>
      </c>
      <c r="I251" s="122" t="s">
        <v>179</v>
      </c>
      <c r="J251" s="123" t="s">
        <v>234</v>
      </c>
      <c r="K251" s="124" t="s">
        <v>33</v>
      </c>
      <c r="L251" s="114" t="s">
        <v>79</v>
      </c>
      <c r="M251" s="115" t="s">
        <v>35</v>
      </c>
      <c r="N251" s="114" t="s">
        <v>51</v>
      </c>
      <c r="O251" s="115" t="s">
        <v>35</v>
      </c>
      <c r="P251" s="116" t="s">
        <v>43</v>
      </c>
      <c r="Q251" s="122" t="s">
        <v>33</v>
      </c>
      <c r="R251" s="118" t="s">
        <v>38</v>
      </c>
      <c r="S251" s="119" t="s">
        <v>35</v>
      </c>
      <c r="T251" s="118" t="s">
        <v>55</v>
      </c>
      <c r="U251" s="119" t="s">
        <v>35</v>
      </c>
      <c r="V251" s="120" t="s">
        <v>188</v>
      </c>
      <c r="X251" s="153"/>
      <c r="Y251" s="196"/>
      <c r="Z251" s="196"/>
      <c r="AA251" s="196"/>
      <c r="AB251" s="196"/>
      <c r="AC251" s="147"/>
      <c r="AE251" s="154"/>
      <c r="AH251" s="154"/>
    </row>
    <row r="252" spans="1:34" ht="38.25" customHeight="1">
      <c r="A252" s="165">
        <v>248</v>
      </c>
      <c r="B252" s="121" t="s">
        <v>28</v>
      </c>
      <c r="C252" s="155">
        <v>8</v>
      </c>
      <c r="D252" s="110" t="s">
        <v>1030</v>
      </c>
      <c r="E252" s="122" t="s">
        <v>1031</v>
      </c>
      <c r="F252" s="122" t="s">
        <v>29</v>
      </c>
      <c r="G252" s="122" t="s">
        <v>232</v>
      </c>
      <c r="H252" s="122">
        <v>20</v>
      </c>
      <c r="I252" s="122" t="s">
        <v>57</v>
      </c>
      <c r="J252" s="123" t="s">
        <v>210</v>
      </c>
      <c r="K252" s="124" t="s">
        <v>33</v>
      </c>
      <c r="L252" s="114" t="s">
        <v>42</v>
      </c>
      <c r="M252" s="115" t="s">
        <v>35</v>
      </c>
      <c r="N252" s="114" t="s">
        <v>72</v>
      </c>
      <c r="O252" s="115" t="s">
        <v>35</v>
      </c>
      <c r="P252" s="116" t="s">
        <v>44</v>
      </c>
      <c r="Q252" s="122" t="s">
        <v>33</v>
      </c>
      <c r="R252" s="118" t="s">
        <v>38</v>
      </c>
      <c r="S252" s="119" t="s">
        <v>35</v>
      </c>
      <c r="T252" s="118" t="s">
        <v>55</v>
      </c>
      <c r="U252" s="119" t="s">
        <v>35</v>
      </c>
      <c r="V252" s="120" t="s">
        <v>68</v>
      </c>
      <c r="Y252" s="156"/>
      <c r="Z252" s="156"/>
      <c r="AA252" s="156"/>
      <c r="AB252" s="156"/>
      <c r="AC252" s="156"/>
      <c r="AE252" s="154"/>
      <c r="AH252" s="154"/>
    </row>
    <row r="253" spans="1:34" ht="38.25" customHeight="1">
      <c r="A253" s="165">
        <v>249</v>
      </c>
      <c r="B253" s="121" t="s">
        <v>28</v>
      </c>
      <c r="C253" s="155">
        <v>9</v>
      </c>
      <c r="D253" s="110" t="s">
        <v>1032</v>
      </c>
      <c r="E253" s="122" t="s">
        <v>1033</v>
      </c>
      <c r="F253" s="122" t="s">
        <v>29</v>
      </c>
      <c r="G253" s="122" t="s">
        <v>232</v>
      </c>
      <c r="H253" s="122">
        <v>20</v>
      </c>
      <c r="I253" s="122" t="s">
        <v>125</v>
      </c>
      <c r="J253" s="123" t="s">
        <v>198</v>
      </c>
      <c r="K253" s="124" t="s">
        <v>33</v>
      </c>
      <c r="L253" s="114" t="s">
        <v>42</v>
      </c>
      <c r="M253" s="115" t="s">
        <v>35</v>
      </c>
      <c r="N253" s="114" t="s">
        <v>52</v>
      </c>
      <c r="O253" s="115" t="s">
        <v>35</v>
      </c>
      <c r="P253" s="116" t="s">
        <v>106</v>
      </c>
      <c r="Q253" s="122" t="s">
        <v>33</v>
      </c>
      <c r="R253" s="118" t="s">
        <v>38</v>
      </c>
      <c r="S253" s="119" t="s">
        <v>35</v>
      </c>
      <c r="T253" s="118" t="s">
        <v>39</v>
      </c>
      <c r="U253" s="119" t="s">
        <v>35</v>
      </c>
      <c r="V253" s="120" t="s">
        <v>55</v>
      </c>
      <c r="Y253" s="156"/>
      <c r="Z253" s="156"/>
      <c r="AA253" s="156"/>
      <c r="AB253" s="156"/>
      <c r="AC253" s="156"/>
      <c r="AE253" s="154"/>
      <c r="AH253" s="154"/>
    </row>
    <row r="254" spans="1:34" ht="38.25" customHeight="1">
      <c r="A254" s="165">
        <v>250</v>
      </c>
      <c r="B254" s="121" t="s">
        <v>28</v>
      </c>
      <c r="C254" s="155">
        <v>10</v>
      </c>
      <c r="D254" s="110" t="s">
        <v>1034</v>
      </c>
      <c r="E254" s="122" t="s">
        <v>1035</v>
      </c>
      <c r="F254" s="122" t="s">
        <v>29</v>
      </c>
      <c r="G254" s="122" t="s">
        <v>232</v>
      </c>
      <c r="H254" s="122">
        <v>20</v>
      </c>
      <c r="I254" s="122" t="s">
        <v>214</v>
      </c>
      <c r="J254" s="123" t="s">
        <v>230</v>
      </c>
      <c r="K254" s="124" t="s">
        <v>33</v>
      </c>
      <c r="L254" s="114" t="s">
        <v>42</v>
      </c>
      <c r="M254" s="115" t="s">
        <v>35</v>
      </c>
      <c r="N254" s="114" t="s">
        <v>113</v>
      </c>
      <c r="O254" s="115" t="s">
        <v>35</v>
      </c>
      <c r="P254" s="116" t="s">
        <v>182</v>
      </c>
      <c r="Q254" s="122" t="s">
        <v>33</v>
      </c>
      <c r="R254" s="118" t="s">
        <v>38</v>
      </c>
      <c r="S254" s="119" t="s">
        <v>35</v>
      </c>
      <c r="T254" s="118" t="s">
        <v>51</v>
      </c>
      <c r="U254" s="119" t="s">
        <v>35</v>
      </c>
      <c r="V254" s="120" t="s">
        <v>37</v>
      </c>
      <c r="X254" s="153"/>
      <c r="Y254" s="196"/>
      <c r="Z254" s="196"/>
      <c r="AA254" s="196"/>
      <c r="AB254" s="196"/>
      <c r="AC254" s="196"/>
      <c r="AE254" s="154"/>
      <c r="AH254" s="154"/>
    </row>
    <row r="255" spans="1:34" ht="38.25" customHeight="1">
      <c r="A255" s="165">
        <v>251</v>
      </c>
      <c r="B255" s="121" t="s">
        <v>28</v>
      </c>
      <c r="C255" s="155">
        <v>11</v>
      </c>
      <c r="D255" s="110" t="s">
        <v>1036</v>
      </c>
      <c r="E255" s="122" t="s">
        <v>1037</v>
      </c>
      <c r="F255" s="122" t="s">
        <v>38</v>
      </c>
      <c r="G255" s="122" t="s">
        <v>232</v>
      </c>
      <c r="H255" s="122">
        <v>19</v>
      </c>
      <c r="I255" s="122" t="s">
        <v>171</v>
      </c>
      <c r="J255" s="123" t="s">
        <v>213</v>
      </c>
      <c r="K255" s="124" t="s">
        <v>33</v>
      </c>
      <c r="L255" s="114" t="s">
        <v>42</v>
      </c>
      <c r="M255" s="115" t="s">
        <v>35</v>
      </c>
      <c r="N255" s="114" t="s">
        <v>47</v>
      </c>
      <c r="O255" s="115" t="s">
        <v>35</v>
      </c>
      <c r="P255" s="116" t="s">
        <v>126</v>
      </c>
      <c r="Q255" s="122" t="s">
        <v>45</v>
      </c>
      <c r="R255" s="118" t="s">
        <v>38</v>
      </c>
      <c r="S255" s="119" t="s">
        <v>35</v>
      </c>
      <c r="T255" s="118" t="s">
        <v>107</v>
      </c>
      <c r="U255" s="119" t="s">
        <v>35</v>
      </c>
      <c r="V255" s="120" t="s">
        <v>50</v>
      </c>
      <c r="X255" s="153"/>
      <c r="Y255" s="196"/>
      <c r="Z255" s="196"/>
      <c r="AA255" s="196"/>
      <c r="AB255" s="196"/>
      <c r="AC255" s="196"/>
      <c r="AE255" s="154"/>
      <c r="AH255" s="154"/>
    </row>
    <row r="256" spans="1:34" ht="38.25" customHeight="1">
      <c r="A256" s="165">
        <v>252</v>
      </c>
      <c r="B256" s="121" t="s">
        <v>28</v>
      </c>
      <c r="C256" s="155">
        <v>12</v>
      </c>
      <c r="D256" s="110" t="s">
        <v>1038</v>
      </c>
      <c r="E256" s="122" t="s">
        <v>1039</v>
      </c>
      <c r="F256" s="122" t="s">
        <v>38</v>
      </c>
      <c r="G256" s="122" t="s">
        <v>232</v>
      </c>
      <c r="H256" s="122">
        <v>19</v>
      </c>
      <c r="I256" s="122" t="s">
        <v>242</v>
      </c>
      <c r="J256" s="123" t="s">
        <v>246</v>
      </c>
      <c r="K256" s="124" t="s">
        <v>33</v>
      </c>
      <c r="L256" s="114" t="s">
        <v>34</v>
      </c>
      <c r="M256" s="115" t="s">
        <v>35</v>
      </c>
      <c r="N256" s="114" t="s">
        <v>103</v>
      </c>
      <c r="O256" s="115" t="s">
        <v>35</v>
      </c>
      <c r="P256" s="116" t="s">
        <v>216</v>
      </c>
      <c r="Q256" s="122" t="s">
        <v>33</v>
      </c>
      <c r="R256" s="118" t="s">
        <v>38</v>
      </c>
      <c r="S256" s="119" t="s">
        <v>35</v>
      </c>
      <c r="T256" s="118" t="s">
        <v>55</v>
      </c>
      <c r="U256" s="119" t="s">
        <v>35</v>
      </c>
      <c r="V256" s="120" t="s">
        <v>76</v>
      </c>
      <c r="X256" s="153"/>
      <c r="Y256" s="196"/>
      <c r="Z256" s="196"/>
      <c r="AA256" s="196"/>
      <c r="AB256" s="196"/>
      <c r="AC256" s="196"/>
      <c r="AE256" s="154"/>
      <c r="AH256" s="154"/>
    </row>
    <row r="257" spans="1:34" ht="38.25" customHeight="1">
      <c r="A257" s="165">
        <v>253</v>
      </c>
      <c r="B257" s="121" t="s">
        <v>28</v>
      </c>
      <c r="C257" s="155">
        <v>13</v>
      </c>
      <c r="D257" s="110" t="s">
        <v>1040</v>
      </c>
      <c r="E257" s="122" t="s">
        <v>1041</v>
      </c>
      <c r="F257" s="122" t="s">
        <v>38</v>
      </c>
      <c r="G257" s="122" t="s">
        <v>232</v>
      </c>
      <c r="H257" s="122">
        <v>18</v>
      </c>
      <c r="I257" s="122" t="s">
        <v>143</v>
      </c>
      <c r="J257" s="123" t="s">
        <v>720</v>
      </c>
      <c r="K257" s="124" t="s">
        <v>33</v>
      </c>
      <c r="L257" s="114" t="s">
        <v>42</v>
      </c>
      <c r="M257" s="115" t="s">
        <v>35</v>
      </c>
      <c r="N257" s="114" t="s">
        <v>84</v>
      </c>
      <c r="O257" s="115" t="s">
        <v>35</v>
      </c>
      <c r="P257" s="116" t="s">
        <v>55</v>
      </c>
      <c r="Q257" s="122" t="s">
        <v>33</v>
      </c>
      <c r="R257" s="118" t="s">
        <v>38</v>
      </c>
      <c r="S257" s="119" t="s">
        <v>35</v>
      </c>
      <c r="T257" s="118" t="s">
        <v>55</v>
      </c>
      <c r="U257" s="119" t="s">
        <v>35</v>
      </c>
      <c r="V257" s="120" t="s">
        <v>40</v>
      </c>
      <c r="X257" s="153"/>
      <c r="Y257" s="196"/>
      <c r="Z257" s="196"/>
      <c r="AA257" s="196"/>
      <c r="AB257" s="196"/>
      <c r="AC257" s="196"/>
      <c r="AE257" s="154"/>
      <c r="AH257" s="154"/>
    </row>
    <row r="258" spans="1:34" ht="38.25" customHeight="1">
      <c r="A258" s="165">
        <v>254</v>
      </c>
      <c r="B258" s="121" t="s">
        <v>28</v>
      </c>
      <c r="C258" s="155">
        <v>14</v>
      </c>
      <c r="D258" s="110" t="s">
        <v>1042</v>
      </c>
      <c r="E258" s="122" t="s">
        <v>1043</v>
      </c>
      <c r="F258" s="122" t="s">
        <v>38</v>
      </c>
      <c r="G258" s="122" t="s">
        <v>232</v>
      </c>
      <c r="H258" s="122">
        <v>19</v>
      </c>
      <c r="I258" s="122" t="s">
        <v>163</v>
      </c>
      <c r="J258" s="123" t="s">
        <v>491</v>
      </c>
      <c r="K258" s="124" t="s">
        <v>33</v>
      </c>
      <c r="L258" s="114" t="s">
        <v>42</v>
      </c>
      <c r="M258" s="115" t="s">
        <v>35</v>
      </c>
      <c r="N258" s="114" t="s">
        <v>148</v>
      </c>
      <c r="O258" s="115" t="s">
        <v>35</v>
      </c>
      <c r="P258" s="116" t="s">
        <v>44</v>
      </c>
      <c r="Q258" s="122" t="s">
        <v>33</v>
      </c>
      <c r="R258" s="118" t="s">
        <v>38</v>
      </c>
      <c r="S258" s="119" t="s">
        <v>35</v>
      </c>
      <c r="T258" s="118" t="s">
        <v>55</v>
      </c>
      <c r="U258" s="119" t="s">
        <v>35</v>
      </c>
      <c r="V258" s="120" t="s">
        <v>54</v>
      </c>
      <c r="X258" s="153"/>
      <c r="Y258" s="157"/>
      <c r="Z258" s="157"/>
      <c r="AA258" s="157"/>
      <c r="AB258" s="157"/>
      <c r="AC258" s="157"/>
      <c r="AE258" s="154"/>
      <c r="AH258" s="154"/>
    </row>
    <row r="259" spans="1:34" ht="38.25" customHeight="1">
      <c r="A259" s="165">
        <v>255</v>
      </c>
      <c r="B259" s="121" t="s">
        <v>28</v>
      </c>
      <c r="C259" s="155">
        <v>15</v>
      </c>
      <c r="D259" s="110" t="s">
        <v>1044</v>
      </c>
      <c r="E259" s="122" t="s">
        <v>1045</v>
      </c>
      <c r="F259" s="122" t="s">
        <v>38</v>
      </c>
      <c r="G259" s="122" t="s">
        <v>232</v>
      </c>
      <c r="H259" s="122">
        <v>19</v>
      </c>
      <c r="I259" s="122" t="s">
        <v>123</v>
      </c>
      <c r="J259" s="123" t="s">
        <v>162</v>
      </c>
      <c r="K259" s="124" t="s">
        <v>33</v>
      </c>
      <c r="L259" s="114" t="s">
        <v>34</v>
      </c>
      <c r="M259" s="115" t="s">
        <v>35</v>
      </c>
      <c r="N259" s="114" t="s">
        <v>84</v>
      </c>
      <c r="O259" s="115" t="s">
        <v>35</v>
      </c>
      <c r="P259" s="116" t="s">
        <v>47</v>
      </c>
      <c r="Q259" s="122" t="s">
        <v>33</v>
      </c>
      <c r="R259" s="118" t="s">
        <v>38</v>
      </c>
      <c r="S259" s="119" t="s">
        <v>35</v>
      </c>
      <c r="T259" s="118" t="s">
        <v>107</v>
      </c>
      <c r="U259" s="119" t="s">
        <v>35</v>
      </c>
      <c r="V259" s="120" t="s">
        <v>54</v>
      </c>
      <c r="AE259" s="154"/>
      <c r="AH259" s="154"/>
    </row>
    <row r="260" spans="1:34" ht="38.25" customHeight="1" thickBot="1">
      <c r="A260" s="166">
        <v>256</v>
      </c>
      <c r="B260" s="127" t="s">
        <v>28</v>
      </c>
      <c r="C260" s="159">
        <v>16</v>
      </c>
      <c r="D260" s="128" t="s">
        <v>1046</v>
      </c>
      <c r="E260" s="129" t="s">
        <v>1047</v>
      </c>
      <c r="F260" s="129" t="s">
        <v>38</v>
      </c>
      <c r="G260" s="129" t="s">
        <v>232</v>
      </c>
      <c r="H260" s="129">
        <v>19</v>
      </c>
      <c r="I260" s="129" t="s">
        <v>109</v>
      </c>
      <c r="J260" s="130" t="s">
        <v>152</v>
      </c>
      <c r="K260" s="131" t="s">
        <v>33</v>
      </c>
      <c r="L260" s="132" t="s">
        <v>42</v>
      </c>
      <c r="M260" s="133" t="s">
        <v>35</v>
      </c>
      <c r="N260" s="132" t="s">
        <v>113</v>
      </c>
      <c r="O260" s="133" t="s">
        <v>35</v>
      </c>
      <c r="P260" s="134" t="s">
        <v>107</v>
      </c>
      <c r="Q260" s="135" t="s">
        <v>45</v>
      </c>
      <c r="R260" s="136" t="s">
        <v>38</v>
      </c>
      <c r="S260" s="137" t="s">
        <v>35</v>
      </c>
      <c r="T260" s="136" t="s">
        <v>146</v>
      </c>
      <c r="U260" s="137" t="s">
        <v>35</v>
      </c>
      <c r="V260" s="138" t="s">
        <v>69</v>
      </c>
      <c r="AE260" s="154"/>
      <c r="AH260" s="154"/>
    </row>
    <row r="261" spans="1:30" s="142" customFormat="1" ht="48.75" customHeight="1">
      <c r="A261" s="161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40"/>
      <c r="Y261" s="140"/>
      <c r="Z261" s="140"/>
      <c r="AA261" s="140"/>
      <c r="AB261" s="140"/>
      <c r="AC261" s="140"/>
      <c r="AD261" s="141"/>
    </row>
    <row r="262" spans="4:31" ht="35.25" customHeight="1" thickBot="1">
      <c r="D262" s="101" t="s">
        <v>19</v>
      </c>
      <c r="E262" s="195" t="s">
        <v>366</v>
      </c>
      <c r="F262" s="195"/>
      <c r="G262" s="195"/>
      <c r="H262" s="195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X262" s="143"/>
      <c r="Y262" s="143"/>
      <c r="Z262" s="143"/>
      <c r="AA262" s="143"/>
      <c r="AB262" s="143"/>
      <c r="AC262" s="144"/>
      <c r="AE262" s="145"/>
    </row>
    <row r="263" spans="1:30" s="103" customFormat="1" ht="38.25" customHeight="1" thickBot="1">
      <c r="A263" s="162"/>
      <c r="B263" s="103" t="s">
        <v>367</v>
      </c>
      <c r="C263" s="103" t="s">
        <v>1048</v>
      </c>
      <c r="D263" s="104" t="s">
        <v>367</v>
      </c>
      <c r="E263" s="103" t="s">
        <v>703</v>
      </c>
      <c r="F263" s="103" t="s">
        <v>1049</v>
      </c>
      <c r="G263" s="100"/>
      <c r="H263" s="100"/>
      <c r="I263" s="100"/>
      <c r="J263" s="100"/>
      <c r="K263" s="100"/>
      <c r="L263" s="100"/>
      <c r="M263" s="100"/>
      <c r="N263" s="100"/>
      <c r="O263" s="100"/>
      <c r="P263" s="105"/>
      <c r="Q263" s="105"/>
      <c r="R263" s="105"/>
      <c r="S263" s="105"/>
      <c r="T263" s="105"/>
      <c r="U263" s="105"/>
      <c r="V263" s="100"/>
      <c r="W263" s="100"/>
      <c r="X263" s="146"/>
      <c r="Y263" s="196"/>
      <c r="Z263" s="196"/>
      <c r="AA263" s="196"/>
      <c r="AB263" s="196"/>
      <c r="AC263" s="147"/>
      <c r="AD263" s="148"/>
    </row>
    <row r="264" spans="1:23" s="151" customFormat="1" ht="27.75" customHeight="1" thickBot="1">
      <c r="A264" s="163" t="s">
        <v>1316</v>
      </c>
      <c r="B264" s="149" t="s">
        <v>274</v>
      </c>
      <c r="C264" s="150"/>
      <c r="D264" s="106" t="s">
        <v>21</v>
      </c>
      <c r="E264" s="106" t="s">
        <v>275</v>
      </c>
      <c r="F264" s="107" t="s">
        <v>22</v>
      </c>
      <c r="G264" s="107" t="s">
        <v>23</v>
      </c>
      <c r="H264" s="107" t="s">
        <v>24</v>
      </c>
      <c r="I264" s="107" t="s">
        <v>25</v>
      </c>
      <c r="J264" s="108" t="s">
        <v>26</v>
      </c>
      <c r="K264" s="197" t="s">
        <v>27</v>
      </c>
      <c r="L264" s="198"/>
      <c r="M264" s="198"/>
      <c r="N264" s="198"/>
      <c r="O264" s="198"/>
      <c r="P264" s="199"/>
      <c r="Q264" s="200" t="s">
        <v>529</v>
      </c>
      <c r="R264" s="198"/>
      <c r="S264" s="198"/>
      <c r="T264" s="198"/>
      <c r="U264" s="198"/>
      <c r="V264" s="201"/>
      <c r="W264" s="100"/>
    </row>
    <row r="265" spans="1:35" ht="38.25" customHeight="1" thickTop="1">
      <c r="A265" s="164">
        <v>261</v>
      </c>
      <c r="B265" s="109" t="s">
        <v>28</v>
      </c>
      <c r="C265" s="152">
        <v>1</v>
      </c>
      <c r="D265" s="110" t="s">
        <v>1050</v>
      </c>
      <c r="E265" s="111" t="s">
        <v>1051</v>
      </c>
      <c r="F265" s="111" t="s">
        <v>62</v>
      </c>
      <c r="G265" s="111" t="s">
        <v>63</v>
      </c>
      <c r="H265" s="111">
        <v>21</v>
      </c>
      <c r="I265" s="111" t="s">
        <v>171</v>
      </c>
      <c r="J265" s="112" t="s">
        <v>1052</v>
      </c>
      <c r="K265" s="113" t="s">
        <v>33</v>
      </c>
      <c r="L265" s="114" t="s">
        <v>42</v>
      </c>
      <c r="M265" s="115" t="s">
        <v>35</v>
      </c>
      <c r="N265" s="114" t="s">
        <v>92</v>
      </c>
      <c r="O265" s="115" t="s">
        <v>35</v>
      </c>
      <c r="P265" s="116" t="s">
        <v>55</v>
      </c>
      <c r="Q265" s="117" t="s">
        <v>33</v>
      </c>
      <c r="R265" s="118" t="s">
        <v>38</v>
      </c>
      <c r="S265" s="119" t="s">
        <v>35</v>
      </c>
      <c r="T265" s="118" t="s">
        <v>39</v>
      </c>
      <c r="U265" s="119" t="s">
        <v>35</v>
      </c>
      <c r="V265" s="120" t="s">
        <v>42</v>
      </c>
      <c r="X265" s="153"/>
      <c r="Y265" s="196"/>
      <c r="Z265" s="196"/>
      <c r="AA265" s="196"/>
      <c r="AB265" s="196"/>
      <c r="AC265" s="147"/>
      <c r="AE265" s="154"/>
      <c r="AH265" s="154"/>
      <c r="AI265" s="154"/>
    </row>
    <row r="266" spans="1:34" ht="38.25" customHeight="1">
      <c r="A266" s="165">
        <v>262</v>
      </c>
      <c r="B266" s="121" t="s">
        <v>28</v>
      </c>
      <c r="C266" s="155">
        <v>2</v>
      </c>
      <c r="D266" s="110" t="s">
        <v>1053</v>
      </c>
      <c r="E266" s="122" t="s">
        <v>1054</v>
      </c>
      <c r="F266" s="122" t="s">
        <v>62</v>
      </c>
      <c r="G266" s="122" t="s">
        <v>30</v>
      </c>
      <c r="H266" s="122">
        <v>21</v>
      </c>
      <c r="I266" s="122" t="s">
        <v>161</v>
      </c>
      <c r="J266" s="123" t="s">
        <v>1055</v>
      </c>
      <c r="K266" s="124" t="s">
        <v>45</v>
      </c>
      <c r="L266" s="114" t="s">
        <v>56</v>
      </c>
      <c r="M266" s="115" t="s">
        <v>35</v>
      </c>
      <c r="N266" s="114" t="s">
        <v>50</v>
      </c>
      <c r="O266" s="115" t="s">
        <v>35</v>
      </c>
      <c r="P266" s="116" t="s">
        <v>92</v>
      </c>
      <c r="Q266" s="122" t="s">
        <v>45</v>
      </c>
      <c r="R266" s="118" t="s">
        <v>38</v>
      </c>
      <c r="S266" s="119" t="s">
        <v>35</v>
      </c>
      <c r="T266" s="118" t="s">
        <v>51</v>
      </c>
      <c r="U266" s="119" t="s">
        <v>35</v>
      </c>
      <c r="V266" s="120" t="s">
        <v>107</v>
      </c>
      <c r="Y266" s="156"/>
      <c r="Z266" s="156"/>
      <c r="AA266" s="156"/>
      <c r="AB266" s="156"/>
      <c r="AC266" s="156"/>
      <c r="AE266" s="154"/>
      <c r="AH266" s="154"/>
    </row>
    <row r="267" spans="1:34" ht="38.25" customHeight="1">
      <c r="A267" s="165">
        <v>263</v>
      </c>
      <c r="B267" s="121" t="s">
        <v>28</v>
      </c>
      <c r="C267" s="155">
        <v>3</v>
      </c>
      <c r="D267" s="110" t="s">
        <v>1056</v>
      </c>
      <c r="E267" s="122" t="s">
        <v>1057</v>
      </c>
      <c r="F267" s="122" t="s">
        <v>62</v>
      </c>
      <c r="G267" s="122" t="s">
        <v>157</v>
      </c>
      <c r="H267" s="122">
        <v>21</v>
      </c>
      <c r="I267" s="122" t="s">
        <v>125</v>
      </c>
      <c r="J267" s="123" t="s">
        <v>198</v>
      </c>
      <c r="K267" s="124" t="s">
        <v>33</v>
      </c>
      <c r="L267" s="114" t="s">
        <v>79</v>
      </c>
      <c r="M267" s="115" t="s">
        <v>35</v>
      </c>
      <c r="N267" s="114" t="s">
        <v>115</v>
      </c>
      <c r="O267" s="115" t="s">
        <v>35</v>
      </c>
      <c r="P267" s="116" t="s">
        <v>164</v>
      </c>
      <c r="Q267" s="122" t="s">
        <v>45</v>
      </c>
      <c r="R267" s="118" t="s">
        <v>38</v>
      </c>
      <c r="S267" s="119" t="s">
        <v>35</v>
      </c>
      <c r="T267" s="118" t="s">
        <v>51</v>
      </c>
      <c r="U267" s="119" t="s">
        <v>35</v>
      </c>
      <c r="V267" s="120" t="s">
        <v>42</v>
      </c>
      <c r="X267" s="153"/>
      <c r="Y267" s="196"/>
      <c r="Z267" s="196"/>
      <c r="AA267" s="196"/>
      <c r="AB267" s="196"/>
      <c r="AC267" s="147"/>
      <c r="AE267" s="154"/>
      <c r="AH267" s="154"/>
    </row>
    <row r="268" spans="1:34" ht="38.25" customHeight="1">
      <c r="A268" s="165">
        <v>264</v>
      </c>
      <c r="B268" s="121" t="s">
        <v>28</v>
      </c>
      <c r="C268" s="155">
        <v>4</v>
      </c>
      <c r="D268" s="110" t="s">
        <v>460</v>
      </c>
      <c r="E268" s="122" t="s">
        <v>701</v>
      </c>
      <c r="F268" s="122" t="s">
        <v>808</v>
      </c>
      <c r="G268" s="122" t="s">
        <v>30</v>
      </c>
      <c r="H268" s="122">
        <v>21</v>
      </c>
      <c r="I268" s="122" t="s">
        <v>80</v>
      </c>
      <c r="J268" s="123" t="s">
        <v>461</v>
      </c>
      <c r="K268" s="124" t="s">
        <v>33</v>
      </c>
      <c r="L268" s="125" t="s">
        <v>79</v>
      </c>
      <c r="M268" s="115" t="s">
        <v>35</v>
      </c>
      <c r="N268" s="125" t="s">
        <v>39</v>
      </c>
      <c r="O268" s="115" t="s">
        <v>35</v>
      </c>
      <c r="P268" s="126" t="s">
        <v>91</v>
      </c>
      <c r="Q268" s="122" t="s">
        <v>45</v>
      </c>
      <c r="R268" s="118" t="s">
        <v>38</v>
      </c>
      <c r="S268" s="119" t="s">
        <v>35</v>
      </c>
      <c r="T268" s="118" t="s">
        <v>107</v>
      </c>
      <c r="U268" s="119" t="s">
        <v>35</v>
      </c>
      <c r="V268" s="120" t="s">
        <v>53</v>
      </c>
      <c r="Y268" s="156"/>
      <c r="Z268" s="156"/>
      <c r="AA268" s="156"/>
      <c r="AB268" s="156"/>
      <c r="AC268" s="156"/>
      <c r="AE268" s="154"/>
      <c r="AH268" s="154"/>
    </row>
    <row r="269" spans="1:34" ht="38.25" customHeight="1">
      <c r="A269" s="165">
        <v>265</v>
      </c>
      <c r="B269" s="121" t="s">
        <v>28</v>
      </c>
      <c r="C269" s="155">
        <v>5</v>
      </c>
      <c r="D269" s="110" t="s">
        <v>462</v>
      </c>
      <c r="E269" s="122" t="s">
        <v>702</v>
      </c>
      <c r="F269" s="122" t="s">
        <v>808</v>
      </c>
      <c r="G269" s="122" t="s">
        <v>30</v>
      </c>
      <c r="H269" s="122">
        <v>20</v>
      </c>
      <c r="I269" s="122" t="s">
        <v>195</v>
      </c>
      <c r="J269" s="123" t="s">
        <v>463</v>
      </c>
      <c r="K269" s="124" t="s">
        <v>33</v>
      </c>
      <c r="L269" s="114" t="s">
        <v>34</v>
      </c>
      <c r="M269" s="115" t="s">
        <v>35</v>
      </c>
      <c r="N269" s="114" t="s">
        <v>154</v>
      </c>
      <c r="O269" s="115" t="s">
        <v>35</v>
      </c>
      <c r="P269" s="116" t="s">
        <v>112</v>
      </c>
      <c r="Q269" s="122" t="s">
        <v>45</v>
      </c>
      <c r="R269" s="118"/>
      <c r="S269" s="119" t="s">
        <v>35</v>
      </c>
      <c r="T269" s="118" t="s">
        <v>60</v>
      </c>
      <c r="U269" s="119" t="s">
        <v>35</v>
      </c>
      <c r="V269" s="120" t="s">
        <v>93</v>
      </c>
      <c r="X269" s="153"/>
      <c r="Y269" s="196"/>
      <c r="Z269" s="196"/>
      <c r="AA269" s="196"/>
      <c r="AB269" s="196"/>
      <c r="AC269" s="147"/>
      <c r="AE269" s="154"/>
      <c r="AH269" s="154"/>
    </row>
    <row r="270" spans="1:34" ht="38.25" customHeight="1">
      <c r="A270" s="165">
        <v>266</v>
      </c>
      <c r="B270" s="121" t="s">
        <v>28</v>
      </c>
      <c r="C270" s="155">
        <v>6</v>
      </c>
      <c r="D270" s="110" t="s">
        <v>1058</v>
      </c>
      <c r="E270" s="122" t="s">
        <v>1059</v>
      </c>
      <c r="F270" s="122" t="s">
        <v>808</v>
      </c>
      <c r="G270" s="122" t="s">
        <v>157</v>
      </c>
      <c r="H270" s="122">
        <v>21</v>
      </c>
      <c r="I270" s="122" t="s">
        <v>96</v>
      </c>
      <c r="J270" s="123" t="s">
        <v>170</v>
      </c>
      <c r="K270" s="124" t="s">
        <v>33</v>
      </c>
      <c r="L270" s="114" t="s">
        <v>79</v>
      </c>
      <c r="M270" s="115" t="s">
        <v>35</v>
      </c>
      <c r="N270" s="114" t="s">
        <v>78</v>
      </c>
      <c r="O270" s="115" t="s">
        <v>35</v>
      </c>
      <c r="P270" s="116" t="s">
        <v>76</v>
      </c>
      <c r="Q270" s="122" t="s">
        <v>45</v>
      </c>
      <c r="R270" s="118" t="s">
        <v>38</v>
      </c>
      <c r="S270" s="119" t="s">
        <v>35</v>
      </c>
      <c r="T270" s="118" t="s">
        <v>146</v>
      </c>
      <c r="U270" s="119" t="s">
        <v>35</v>
      </c>
      <c r="V270" s="120" t="s">
        <v>50</v>
      </c>
      <c r="Y270" s="156"/>
      <c r="Z270" s="156"/>
      <c r="AA270" s="156"/>
      <c r="AB270" s="156"/>
      <c r="AC270" s="156"/>
      <c r="AE270" s="154"/>
      <c r="AH270" s="154"/>
    </row>
    <row r="271" spans="1:34" ht="38.25" customHeight="1">
      <c r="A271" s="165">
        <v>267</v>
      </c>
      <c r="B271" s="121" t="s">
        <v>70</v>
      </c>
      <c r="C271" s="155">
        <v>7</v>
      </c>
      <c r="D271" s="110" t="s">
        <v>703</v>
      </c>
      <c r="E271" s="122" t="s">
        <v>704</v>
      </c>
      <c r="F271" s="122" t="s">
        <v>808</v>
      </c>
      <c r="G271" s="122" t="s">
        <v>157</v>
      </c>
      <c r="H271" s="122">
        <v>21</v>
      </c>
      <c r="I271" s="122" t="s">
        <v>214</v>
      </c>
      <c r="J271" s="123" t="s">
        <v>230</v>
      </c>
      <c r="K271" s="124" t="s">
        <v>33</v>
      </c>
      <c r="L271" s="114" t="s">
        <v>79</v>
      </c>
      <c r="M271" s="115" t="s">
        <v>35</v>
      </c>
      <c r="N271" s="114" t="s">
        <v>86</v>
      </c>
      <c r="O271" s="115" t="s">
        <v>35</v>
      </c>
      <c r="P271" s="116" t="s">
        <v>197</v>
      </c>
      <c r="Q271" s="122" t="s">
        <v>45</v>
      </c>
      <c r="R271" s="118" t="s">
        <v>38</v>
      </c>
      <c r="S271" s="119" t="s">
        <v>35</v>
      </c>
      <c r="T271" s="118" t="s">
        <v>146</v>
      </c>
      <c r="U271" s="119" t="s">
        <v>35</v>
      </c>
      <c r="V271" s="120" t="s">
        <v>39</v>
      </c>
      <c r="X271" s="153"/>
      <c r="Y271" s="196"/>
      <c r="Z271" s="196"/>
      <c r="AA271" s="196"/>
      <c r="AB271" s="196"/>
      <c r="AC271" s="147"/>
      <c r="AE271" s="154"/>
      <c r="AH271" s="154"/>
    </row>
    <row r="272" spans="1:34" ht="38.25" customHeight="1">
      <c r="A272" s="165">
        <v>268</v>
      </c>
      <c r="B272" s="121" t="s">
        <v>28</v>
      </c>
      <c r="C272" s="155">
        <v>8</v>
      </c>
      <c r="D272" s="110" t="s">
        <v>705</v>
      </c>
      <c r="E272" s="122" t="s">
        <v>706</v>
      </c>
      <c r="F272" s="122" t="s">
        <v>808</v>
      </c>
      <c r="G272" s="122" t="s">
        <v>157</v>
      </c>
      <c r="H272" s="122">
        <v>20</v>
      </c>
      <c r="I272" s="122" t="s">
        <v>221</v>
      </c>
      <c r="J272" s="123" t="s">
        <v>295</v>
      </c>
      <c r="K272" s="124" t="s">
        <v>33</v>
      </c>
      <c r="L272" s="114" t="s">
        <v>42</v>
      </c>
      <c r="M272" s="115" t="s">
        <v>35</v>
      </c>
      <c r="N272" s="114" t="s">
        <v>124</v>
      </c>
      <c r="O272" s="115" t="s">
        <v>35</v>
      </c>
      <c r="P272" s="116" t="s">
        <v>168</v>
      </c>
      <c r="Q272" s="122" t="s">
        <v>45</v>
      </c>
      <c r="R272" s="118" t="s">
        <v>38</v>
      </c>
      <c r="S272" s="119" t="s">
        <v>35</v>
      </c>
      <c r="T272" s="118" t="s">
        <v>107</v>
      </c>
      <c r="U272" s="119" t="s">
        <v>35</v>
      </c>
      <c r="V272" s="120" t="s">
        <v>85</v>
      </c>
      <c r="Y272" s="156"/>
      <c r="Z272" s="156"/>
      <c r="AA272" s="156"/>
      <c r="AB272" s="156"/>
      <c r="AC272" s="156"/>
      <c r="AE272" s="154"/>
      <c r="AH272" s="154"/>
    </row>
    <row r="273" spans="1:34" ht="38.25" customHeight="1">
      <c r="A273" s="165">
        <v>269</v>
      </c>
      <c r="B273" s="121" t="s">
        <v>28</v>
      </c>
      <c r="C273" s="155">
        <v>9</v>
      </c>
      <c r="D273" s="110" t="s">
        <v>1060</v>
      </c>
      <c r="E273" s="122" t="s">
        <v>1061</v>
      </c>
      <c r="F273" s="122" t="s">
        <v>808</v>
      </c>
      <c r="G273" s="122" t="s">
        <v>30</v>
      </c>
      <c r="H273" s="122">
        <v>20</v>
      </c>
      <c r="I273" s="122" t="s">
        <v>163</v>
      </c>
      <c r="J273" s="123" t="s">
        <v>1062</v>
      </c>
      <c r="K273" s="124" t="s">
        <v>45</v>
      </c>
      <c r="L273" s="114" t="s">
        <v>56</v>
      </c>
      <c r="M273" s="115" t="s">
        <v>35</v>
      </c>
      <c r="N273" s="114" t="s">
        <v>78</v>
      </c>
      <c r="O273" s="115" t="s">
        <v>35</v>
      </c>
      <c r="P273" s="116" t="s">
        <v>128</v>
      </c>
      <c r="Q273" s="122" t="s">
        <v>45</v>
      </c>
      <c r="R273" s="118" t="s">
        <v>38</v>
      </c>
      <c r="S273" s="119" t="s">
        <v>35</v>
      </c>
      <c r="T273" s="118" t="s">
        <v>146</v>
      </c>
      <c r="U273" s="119" t="s">
        <v>35</v>
      </c>
      <c r="V273" s="120" t="s">
        <v>106</v>
      </c>
      <c r="Y273" s="156"/>
      <c r="Z273" s="156"/>
      <c r="AA273" s="156"/>
      <c r="AB273" s="156"/>
      <c r="AC273" s="156"/>
      <c r="AE273" s="154"/>
      <c r="AH273" s="154"/>
    </row>
    <row r="274" spans="1:34" ht="38.25" customHeight="1">
      <c r="A274" s="165">
        <v>270</v>
      </c>
      <c r="B274" s="121" t="s">
        <v>28</v>
      </c>
      <c r="C274" s="155">
        <v>10</v>
      </c>
      <c r="D274" s="110" t="s">
        <v>708</v>
      </c>
      <c r="E274" s="122" t="s">
        <v>709</v>
      </c>
      <c r="F274" s="122" t="s">
        <v>29</v>
      </c>
      <c r="G274" s="122" t="s">
        <v>157</v>
      </c>
      <c r="H274" s="122">
        <v>20</v>
      </c>
      <c r="I274" s="122" t="s">
        <v>163</v>
      </c>
      <c r="J274" s="123" t="s">
        <v>710</v>
      </c>
      <c r="K274" s="124" t="s">
        <v>33</v>
      </c>
      <c r="L274" s="114" t="s">
        <v>34</v>
      </c>
      <c r="M274" s="115" t="s">
        <v>35</v>
      </c>
      <c r="N274" s="114" t="s">
        <v>81</v>
      </c>
      <c r="O274" s="115" t="s">
        <v>35</v>
      </c>
      <c r="P274" s="116" t="s">
        <v>128</v>
      </c>
      <c r="Q274" s="122" t="s">
        <v>45</v>
      </c>
      <c r="R274" s="118"/>
      <c r="S274" s="119" t="s">
        <v>35</v>
      </c>
      <c r="T274" s="118" t="s">
        <v>60</v>
      </c>
      <c r="U274" s="119" t="s">
        <v>35</v>
      </c>
      <c r="V274" s="120" t="s">
        <v>42</v>
      </c>
      <c r="X274" s="153"/>
      <c r="Y274" s="196"/>
      <c r="Z274" s="196"/>
      <c r="AA274" s="196"/>
      <c r="AB274" s="196"/>
      <c r="AC274" s="196"/>
      <c r="AE274" s="154"/>
      <c r="AH274" s="154"/>
    </row>
    <row r="275" spans="1:34" ht="38.25" customHeight="1">
      <c r="A275" s="165">
        <v>271</v>
      </c>
      <c r="B275" s="121" t="s">
        <v>28</v>
      </c>
      <c r="C275" s="155">
        <v>11</v>
      </c>
      <c r="D275" s="110" t="s">
        <v>711</v>
      </c>
      <c r="E275" s="122" t="s">
        <v>712</v>
      </c>
      <c r="F275" s="122" t="s">
        <v>29</v>
      </c>
      <c r="G275" s="122" t="s">
        <v>157</v>
      </c>
      <c r="H275" s="122">
        <v>20</v>
      </c>
      <c r="I275" s="122" t="s">
        <v>142</v>
      </c>
      <c r="J275" s="123" t="s">
        <v>713</v>
      </c>
      <c r="K275" s="124" t="s">
        <v>33</v>
      </c>
      <c r="L275" s="114" t="s">
        <v>42</v>
      </c>
      <c r="M275" s="115" t="s">
        <v>35</v>
      </c>
      <c r="N275" s="114" t="s">
        <v>87</v>
      </c>
      <c r="O275" s="115" t="s">
        <v>35</v>
      </c>
      <c r="P275" s="116" t="s">
        <v>102</v>
      </c>
      <c r="Q275" s="122" t="s">
        <v>45</v>
      </c>
      <c r="R275" s="118" t="s">
        <v>38</v>
      </c>
      <c r="S275" s="119" t="s">
        <v>35</v>
      </c>
      <c r="T275" s="118" t="s">
        <v>107</v>
      </c>
      <c r="U275" s="119" t="s">
        <v>35</v>
      </c>
      <c r="V275" s="120" t="s">
        <v>128</v>
      </c>
      <c r="X275" s="153"/>
      <c r="Y275" s="196"/>
      <c r="Z275" s="196"/>
      <c r="AA275" s="196"/>
      <c r="AB275" s="196"/>
      <c r="AC275" s="196"/>
      <c r="AE275" s="154"/>
      <c r="AH275" s="154"/>
    </row>
    <row r="276" spans="1:34" ht="38.25" customHeight="1">
      <c r="A276" s="165">
        <v>272</v>
      </c>
      <c r="B276" s="121" t="s">
        <v>28</v>
      </c>
      <c r="C276" s="155">
        <v>12</v>
      </c>
      <c r="D276" s="110" t="s">
        <v>1063</v>
      </c>
      <c r="E276" s="122" t="s">
        <v>1064</v>
      </c>
      <c r="F276" s="122" t="s">
        <v>38</v>
      </c>
      <c r="G276" s="122" t="s">
        <v>63</v>
      </c>
      <c r="H276" s="122">
        <v>19</v>
      </c>
      <c r="I276" s="122" t="s">
        <v>41</v>
      </c>
      <c r="J276" s="123" t="s">
        <v>887</v>
      </c>
      <c r="K276" s="124" t="s">
        <v>45</v>
      </c>
      <c r="L276" s="114" t="s">
        <v>56</v>
      </c>
      <c r="M276" s="115" t="s">
        <v>35</v>
      </c>
      <c r="N276" s="114" t="s">
        <v>47</v>
      </c>
      <c r="O276" s="115" t="s">
        <v>35</v>
      </c>
      <c r="P276" s="116" t="s">
        <v>76</v>
      </c>
      <c r="Q276" s="122" t="s">
        <v>45</v>
      </c>
      <c r="R276" s="118" t="s">
        <v>38</v>
      </c>
      <c r="S276" s="119" t="s">
        <v>35</v>
      </c>
      <c r="T276" s="118" t="s">
        <v>146</v>
      </c>
      <c r="U276" s="119" t="s">
        <v>35</v>
      </c>
      <c r="V276" s="120" t="s">
        <v>46</v>
      </c>
      <c r="X276" s="153"/>
      <c r="Y276" s="196"/>
      <c r="Z276" s="196"/>
      <c r="AA276" s="196"/>
      <c r="AB276" s="196"/>
      <c r="AC276" s="196"/>
      <c r="AE276" s="154"/>
      <c r="AH276" s="154"/>
    </row>
    <row r="277" spans="1:34" ht="38.25" customHeight="1">
      <c r="A277" s="165">
        <v>273</v>
      </c>
      <c r="B277" s="121" t="s">
        <v>28</v>
      </c>
      <c r="C277" s="155">
        <v>13</v>
      </c>
      <c r="D277" s="110" t="s">
        <v>1065</v>
      </c>
      <c r="E277" s="122" t="s">
        <v>1066</v>
      </c>
      <c r="F277" s="122" t="s">
        <v>38</v>
      </c>
      <c r="G277" s="122" t="s">
        <v>157</v>
      </c>
      <c r="H277" s="122">
        <v>19</v>
      </c>
      <c r="I277" s="122" t="s">
        <v>214</v>
      </c>
      <c r="J277" s="123" t="s">
        <v>230</v>
      </c>
      <c r="K277" s="124" t="s">
        <v>33</v>
      </c>
      <c r="L277" s="114" t="s">
        <v>42</v>
      </c>
      <c r="M277" s="115" t="s">
        <v>35</v>
      </c>
      <c r="N277" s="114" t="s">
        <v>82</v>
      </c>
      <c r="O277" s="115" t="s">
        <v>35</v>
      </c>
      <c r="P277" s="116" t="s">
        <v>64</v>
      </c>
      <c r="Q277" s="122" t="s">
        <v>45</v>
      </c>
      <c r="R277" s="118" t="s">
        <v>38</v>
      </c>
      <c r="S277" s="119" t="s">
        <v>35</v>
      </c>
      <c r="T277" s="118" t="s">
        <v>146</v>
      </c>
      <c r="U277" s="119" t="s">
        <v>35</v>
      </c>
      <c r="V277" s="120" t="s">
        <v>144</v>
      </c>
      <c r="X277" s="153"/>
      <c r="Y277" s="196"/>
      <c r="Z277" s="196"/>
      <c r="AA277" s="196"/>
      <c r="AB277" s="196"/>
      <c r="AC277" s="196"/>
      <c r="AE277" s="154"/>
      <c r="AH277" s="154"/>
    </row>
    <row r="278" spans="1:34" ht="38.25" customHeight="1">
      <c r="A278" s="165">
        <v>274</v>
      </c>
      <c r="B278" s="121" t="s">
        <v>28</v>
      </c>
      <c r="C278" s="155">
        <v>14</v>
      </c>
      <c r="D278" s="110" t="s">
        <v>1067</v>
      </c>
      <c r="E278" s="122" t="s">
        <v>1068</v>
      </c>
      <c r="F278" s="122" t="s">
        <v>38</v>
      </c>
      <c r="G278" s="122" t="s">
        <v>157</v>
      </c>
      <c r="H278" s="122">
        <v>18</v>
      </c>
      <c r="I278" s="122" t="s">
        <v>139</v>
      </c>
      <c r="J278" s="123" t="s">
        <v>225</v>
      </c>
      <c r="K278" s="124" t="s">
        <v>33</v>
      </c>
      <c r="L278" s="114" t="s">
        <v>79</v>
      </c>
      <c r="M278" s="115" t="s">
        <v>35</v>
      </c>
      <c r="N278" s="114" t="s">
        <v>72</v>
      </c>
      <c r="O278" s="115" t="s">
        <v>35</v>
      </c>
      <c r="P278" s="116" t="s">
        <v>169</v>
      </c>
      <c r="Q278" s="122" t="s">
        <v>45</v>
      </c>
      <c r="R278" s="118" t="s">
        <v>38</v>
      </c>
      <c r="S278" s="119" t="s">
        <v>35</v>
      </c>
      <c r="T278" s="118" t="s">
        <v>51</v>
      </c>
      <c r="U278" s="119" t="s">
        <v>35</v>
      </c>
      <c r="V278" s="120" t="s">
        <v>47</v>
      </c>
      <c r="X278" s="153"/>
      <c r="Y278" s="157"/>
      <c r="Z278" s="157"/>
      <c r="AA278" s="157"/>
      <c r="AB278" s="157"/>
      <c r="AC278" s="157"/>
      <c r="AE278" s="154"/>
      <c r="AH278" s="154"/>
    </row>
    <row r="279" spans="1:30" s="142" customFormat="1" ht="48.75" customHeight="1">
      <c r="A279" s="161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40"/>
      <c r="Y279" s="140"/>
      <c r="Z279" s="140"/>
      <c r="AA279" s="140"/>
      <c r="AB279" s="140"/>
      <c r="AC279" s="140"/>
      <c r="AD279" s="141"/>
    </row>
    <row r="280" spans="4:31" ht="35.25" customHeight="1" thickBot="1">
      <c r="D280" s="101" t="s">
        <v>19</v>
      </c>
      <c r="E280" s="195" t="s">
        <v>343</v>
      </c>
      <c r="F280" s="195"/>
      <c r="G280" s="195"/>
      <c r="H280" s="195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X280" s="143"/>
      <c r="Y280" s="143"/>
      <c r="Z280" s="143"/>
      <c r="AA280" s="143"/>
      <c r="AB280" s="143"/>
      <c r="AC280" s="144"/>
      <c r="AE280" s="145"/>
    </row>
    <row r="281" spans="1:30" s="103" customFormat="1" ht="38.25" customHeight="1" thickBot="1">
      <c r="A281" s="162"/>
      <c r="B281" s="103" t="s">
        <v>625</v>
      </c>
      <c r="C281" s="103" t="s">
        <v>1069</v>
      </c>
      <c r="D281" s="104" t="s">
        <v>625</v>
      </c>
      <c r="E281" s="103" t="s">
        <v>346</v>
      </c>
      <c r="F281" s="103" t="s">
        <v>1070</v>
      </c>
      <c r="G281" s="100"/>
      <c r="H281" s="100"/>
      <c r="I281" s="100"/>
      <c r="J281" s="100"/>
      <c r="K281" s="100"/>
      <c r="L281" s="100"/>
      <c r="M281" s="100"/>
      <c r="N281" s="100"/>
      <c r="O281" s="100"/>
      <c r="P281" s="105"/>
      <c r="Q281" s="105"/>
      <c r="R281" s="105"/>
      <c r="S281" s="105"/>
      <c r="T281" s="105"/>
      <c r="U281" s="105"/>
      <c r="V281" s="100"/>
      <c r="W281" s="100"/>
      <c r="X281" s="146"/>
      <c r="Y281" s="196"/>
      <c r="Z281" s="196"/>
      <c r="AA281" s="196"/>
      <c r="AB281" s="196"/>
      <c r="AC281" s="147"/>
      <c r="AD281" s="148"/>
    </row>
    <row r="282" spans="1:23" s="151" customFormat="1" ht="27.75" customHeight="1" thickBot="1">
      <c r="A282" s="163" t="s">
        <v>1316</v>
      </c>
      <c r="B282" s="149" t="s">
        <v>274</v>
      </c>
      <c r="C282" s="150"/>
      <c r="D282" s="106" t="s">
        <v>21</v>
      </c>
      <c r="E282" s="106" t="s">
        <v>275</v>
      </c>
      <c r="F282" s="107" t="s">
        <v>22</v>
      </c>
      <c r="G282" s="107" t="s">
        <v>23</v>
      </c>
      <c r="H282" s="107" t="s">
        <v>24</v>
      </c>
      <c r="I282" s="107" t="s">
        <v>25</v>
      </c>
      <c r="J282" s="108" t="s">
        <v>26</v>
      </c>
      <c r="K282" s="197" t="s">
        <v>27</v>
      </c>
      <c r="L282" s="198"/>
      <c r="M282" s="198"/>
      <c r="N282" s="198"/>
      <c r="O282" s="198"/>
      <c r="P282" s="199"/>
      <c r="Q282" s="200" t="s">
        <v>529</v>
      </c>
      <c r="R282" s="198"/>
      <c r="S282" s="198"/>
      <c r="T282" s="198"/>
      <c r="U282" s="198"/>
      <c r="V282" s="201"/>
      <c r="W282" s="100"/>
    </row>
    <row r="283" spans="1:35" ht="38.25" customHeight="1" thickTop="1">
      <c r="A283" s="164">
        <v>281</v>
      </c>
      <c r="B283" s="109" t="s">
        <v>28</v>
      </c>
      <c r="C283" s="152">
        <v>1</v>
      </c>
      <c r="D283" s="110" t="s">
        <v>626</v>
      </c>
      <c r="E283" s="111" t="s">
        <v>627</v>
      </c>
      <c r="F283" s="111" t="s">
        <v>62</v>
      </c>
      <c r="G283" s="111" t="s">
        <v>30</v>
      </c>
      <c r="H283" s="111">
        <v>22</v>
      </c>
      <c r="I283" s="111" t="s">
        <v>101</v>
      </c>
      <c r="J283" s="112" t="s">
        <v>628</v>
      </c>
      <c r="K283" s="113" t="s">
        <v>33</v>
      </c>
      <c r="L283" s="114" t="s">
        <v>42</v>
      </c>
      <c r="M283" s="115" t="s">
        <v>35</v>
      </c>
      <c r="N283" s="114" t="s">
        <v>58</v>
      </c>
      <c r="O283" s="115" t="s">
        <v>35</v>
      </c>
      <c r="P283" s="116" t="s">
        <v>98</v>
      </c>
      <c r="Q283" s="117" t="s">
        <v>33</v>
      </c>
      <c r="R283" s="118" t="s">
        <v>38</v>
      </c>
      <c r="S283" s="119" t="s">
        <v>35</v>
      </c>
      <c r="T283" s="118" t="s">
        <v>39</v>
      </c>
      <c r="U283" s="119" t="s">
        <v>35</v>
      </c>
      <c r="V283" s="120" t="s">
        <v>128</v>
      </c>
      <c r="X283" s="153"/>
      <c r="Y283" s="196"/>
      <c r="Z283" s="196"/>
      <c r="AA283" s="196"/>
      <c r="AB283" s="196"/>
      <c r="AC283" s="147"/>
      <c r="AE283" s="154"/>
      <c r="AH283" s="154"/>
      <c r="AI283" s="154"/>
    </row>
    <row r="284" spans="1:34" ht="38.25" customHeight="1">
      <c r="A284" s="165">
        <v>282</v>
      </c>
      <c r="B284" s="121" t="s">
        <v>28</v>
      </c>
      <c r="C284" s="155">
        <v>2</v>
      </c>
      <c r="D284" s="110" t="s">
        <v>424</v>
      </c>
      <c r="E284" s="122" t="s">
        <v>425</v>
      </c>
      <c r="F284" s="122" t="s">
        <v>62</v>
      </c>
      <c r="G284" s="122" t="s">
        <v>30</v>
      </c>
      <c r="H284" s="122">
        <v>22</v>
      </c>
      <c r="I284" s="122" t="s">
        <v>171</v>
      </c>
      <c r="J284" s="123" t="s">
        <v>344</v>
      </c>
      <c r="K284" s="124" t="s">
        <v>33</v>
      </c>
      <c r="L284" s="114" t="s">
        <v>42</v>
      </c>
      <c r="M284" s="115" t="s">
        <v>35</v>
      </c>
      <c r="N284" s="114" t="s">
        <v>106</v>
      </c>
      <c r="O284" s="115" t="s">
        <v>35</v>
      </c>
      <c r="P284" s="116" t="s">
        <v>126</v>
      </c>
      <c r="Q284" s="122" t="s">
        <v>33</v>
      </c>
      <c r="R284" s="118" t="s">
        <v>38</v>
      </c>
      <c r="S284" s="119" t="s">
        <v>35</v>
      </c>
      <c r="T284" s="118" t="s">
        <v>55</v>
      </c>
      <c r="U284" s="119" t="s">
        <v>35</v>
      </c>
      <c r="V284" s="120" t="s">
        <v>93</v>
      </c>
      <c r="Y284" s="156"/>
      <c r="Z284" s="156"/>
      <c r="AA284" s="156"/>
      <c r="AB284" s="156"/>
      <c r="AC284" s="156"/>
      <c r="AE284" s="154"/>
      <c r="AH284" s="154"/>
    </row>
    <row r="285" spans="1:34" ht="38.25" customHeight="1">
      <c r="A285" s="165">
        <v>283</v>
      </c>
      <c r="B285" s="121" t="s">
        <v>70</v>
      </c>
      <c r="C285" s="155">
        <v>3</v>
      </c>
      <c r="D285" s="110" t="s">
        <v>346</v>
      </c>
      <c r="E285" s="122" t="s">
        <v>347</v>
      </c>
      <c r="F285" s="122" t="s">
        <v>62</v>
      </c>
      <c r="G285" s="122" t="s">
        <v>345</v>
      </c>
      <c r="H285" s="122">
        <v>22</v>
      </c>
      <c r="I285" s="122" t="s">
        <v>173</v>
      </c>
      <c r="J285" s="123" t="s">
        <v>211</v>
      </c>
      <c r="K285" s="124" t="s">
        <v>33</v>
      </c>
      <c r="L285" s="114" t="s">
        <v>34</v>
      </c>
      <c r="M285" s="115" t="s">
        <v>35</v>
      </c>
      <c r="N285" s="114" t="s">
        <v>124</v>
      </c>
      <c r="O285" s="115" t="s">
        <v>35</v>
      </c>
      <c r="P285" s="116" t="s">
        <v>186</v>
      </c>
      <c r="Q285" s="122" t="s">
        <v>33</v>
      </c>
      <c r="R285" s="118" t="s">
        <v>38</v>
      </c>
      <c r="S285" s="119" t="s">
        <v>35</v>
      </c>
      <c r="T285" s="118" t="s">
        <v>51</v>
      </c>
      <c r="U285" s="119" t="s">
        <v>35</v>
      </c>
      <c r="V285" s="120" t="s">
        <v>53</v>
      </c>
      <c r="X285" s="153"/>
      <c r="Y285" s="196"/>
      <c r="Z285" s="196"/>
      <c r="AA285" s="196"/>
      <c r="AB285" s="196"/>
      <c r="AC285" s="147"/>
      <c r="AE285" s="154"/>
      <c r="AH285" s="154"/>
    </row>
    <row r="286" spans="1:34" ht="38.25" customHeight="1">
      <c r="A286" s="165">
        <v>284</v>
      </c>
      <c r="B286" s="121" t="s">
        <v>28</v>
      </c>
      <c r="C286" s="155">
        <v>4</v>
      </c>
      <c r="D286" s="110" t="s">
        <v>426</v>
      </c>
      <c r="E286" s="122" t="s">
        <v>427</v>
      </c>
      <c r="F286" s="122" t="s">
        <v>808</v>
      </c>
      <c r="G286" s="122" t="s">
        <v>30</v>
      </c>
      <c r="H286" s="122">
        <v>21</v>
      </c>
      <c r="I286" s="122" t="s">
        <v>139</v>
      </c>
      <c r="J286" s="123" t="s">
        <v>225</v>
      </c>
      <c r="K286" s="124" t="s">
        <v>33</v>
      </c>
      <c r="L286" s="125" t="s">
        <v>42</v>
      </c>
      <c r="M286" s="115" t="s">
        <v>35</v>
      </c>
      <c r="N286" s="125" t="s">
        <v>53</v>
      </c>
      <c r="O286" s="115" t="s">
        <v>35</v>
      </c>
      <c r="P286" s="126" t="s">
        <v>148</v>
      </c>
      <c r="Q286" s="122" t="s">
        <v>33</v>
      </c>
      <c r="R286" s="118" t="s">
        <v>38</v>
      </c>
      <c r="S286" s="119" t="s">
        <v>35</v>
      </c>
      <c r="T286" s="118" t="s">
        <v>55</v>
      </c>
      <c r="U286" s="119" t="s">
        <v>35</v>
      </c>
      <c r="V286" s="120" t="s">
        <v>115</v>
      </c>
      <c r="Y286" s="156"/>
      <c r="Z286" s="156"/>
      <c r="AA286" s="156"/>
      <c r="AB286" s="156"/>
      <c r="AC286" s="156"/>
      <c r="AE286" s="154"/>
      <c r="AH286" s="154"/>
    </row>
    <row r="287" spans="1:34" ht="38.25" customHeight="1">
      <c r="A287" s="165">
        <v>285</v>
      </c>
      <c r="B287" s="121" t="s">
        <v>28</v>
      </c>
      <c r="C287" s="155">
        <v>5</v>
      </c>
      <c r="D287" s="110" t="s">
        <v>428</v>
      </c>
      <c r="E287" s="122" t="s">
        <v>429</v>
      </c>
      <c r="F287" s="122" t="s">
        <v>808</v>
      </c>
      <c r="G287" s="122" t="s">
        <v>345</v>
      </c>
      <c r="H287" s="122">
        <v>21</v>
      </c>
      <c r="I287" s="122" t="s">
        <v>195</v>
      </c>
      <c r="J287" s="123" t="s">
        <v>430</v>
      </c>
      <c r="K287" s="124" t="s">
        <v>33</v>
      </c>
      <c r="L287" s="114" t="s">
        <v>42</v>
      </c>
      <c r="M287" s="115" t="s">
        <v>35</v>
      </c>
      <c r="N287" s="114" t="s">
        <v>148</v>
      </c>
      <c r="O287" s="115" t="s">
        <v>35</v>
      </c>
      <c r="P287" s="116" t="s">
        <v>97</v>
      </c>
      <c r="Q287" s="122" t="s">
        <v>33</v>
      </c>
      <c r="R287" s="118" t="s">
        <v>38</v>
      </c>
      <c r="S287" s="119" t="s">
        <v>35</v>
      </c>
      <c r="T287" s="118" t="s">
        <v>55</v>
      </c>
      <c r="U287" s="119" t="s">
        <v>35</v>
      </c>
      <c r="V287" s="120" t="s">
        <v>47</v>
      </c>
      <c r="X287" s="153"/>
      <c r="Y287" s="196"/>
      <c r="Z287" s="196"/>
      <c r="AA287" s="196"/>
      <c r="AB287" s="196"/>
      <c r="AC287" s="147"/>
      <c r="AE287" s="154"/>
      <c r="AH287" s="154"/>
    </row>
    <row r="288" spans="1:34" ht="38.25" customHeight="1">
      <c r="A288" s="165">
        <v>286</v>
      </c>
      <c r="B288" s="121" t="s">
        <v>28</v>
      </c>
      <c r="C288" s="155">
        <v>6</v>
      </c>
      <c r="D288" s="110" t="s">
        <v>1071</v>
      </c>
      <c r="E288" s="122" t="s">
        <v>1072</v>
      </c>
      <c r="F288" s="122" t="s">
        <v>808</v>
      </c>
      <c r="G288" s="122" t="s">
        <v>345</v>
      </c>
      <c r="H288" s="122">
        <v>21</v>
      </c>
      <c r="I288" s="122" t="s">
        <v>127</v>
      </c>
      <c r="J288" s="123" t="s">
        <v>238</v>
      </c>
      <c r="K288" s="124" t="s">
        <v>33</v>
      </c>
      <c r="L288" s="114" t="s">
        <v>42</v>
      </c>
      <c r="M288" s="115" t="s">
        <v>35</v>
      </c>
      <c r="N288" s="114" t="s">
        <v>50</v>
      </c>
      <c r="O288" s="115" t="s">
        <v>35</v>
      </c>
      <c r="P288" s="116" t="s">
        <v>55</v>
      </c>
      <c r="Q288" s="122" t="s">
        <v>45</v>
      </c>
      <c r="R288" s="118" t="s">
        <v>38</v>
      </c>
      <c r="S288" s="119" t="s">
        <v>35</v>
      </c>
      <c r="T288" s="118" t="s">
        <v>107</v>
      </c>
      <c r="U288" s="119" t="s">
        <v>35</v>
      </c>
      <c r="V288" s="120" t="s">
        <v>50</v>
      </c>
      <c r="Y288" s="156"/>
      <c r="Z288" s="156"/>
      <c r="AA288" s="156"/>
      <c r="AB288" s="156"/>
      <c r="AC288" s="156"/>
      <c r="AE288" s="154"/>
      <c r="AH288" s="154"/>
    </row>
    <row r="289" spans="1:34" ht="38.25" customHeight="1">
      <c r="A289" s="165">
        <v>287</v>
      </c>
      <c r="B289" s="121" t="s">
        <v>28</v>
      </c>
      <c r="C289" s="155">
        <v>7</v>
      </c>
      <c r="D289" s="110" t="s">
        <v>1073</v>
      </c>
      <c r="E289" s="122" t="s">
        <v>1074</v>
      </c>
      <c r="F289" s="122" t="s">
        <v>808</v>
      </c>
      <c r="G289" s="122" t="s">
        <v>63</v>
      </c>
      <c r="H289" s="122">
        <v>20</v>
      </c>
      <c r="I289" s="122" t="s">
        <v>171</v>
      </c>
      <c r="J289" s="123" t="s">
        <v>344</v>
      </c>
      <c r="K289" s="124" t="s">
        <v>33</v>
      </c>
      <c r="L289" s="114" t="s">
        <v>42</v>
      </c>
      <c r="M289" s="115" t="s">
        <v>35</v>
      </c>
      <c r="N289" s="114" t="s">
        <v>36</v>
      </c>
      <c r="O289" s="115" t="s">
        <v>35</v>
      </c>
      <c r="P289" s="116" t="s">
        <v>197</v>
      </c>
      <c r="Q289" s="122" t="s">
        <v>33</v>
      </c>
      <c r="R289" s="118" t="s">
        <v>38</v>
      </c>
      <c r="S289" s="119" t="s">
        <v>35</v>
      </c>
      <c r="T289" s="118" t="s">
        <v>55</v>
      </c>
      <c r="U289" s="119" t="s">
        <v>35</v>
      </c>
      <c r="V289" s="120" t="s">
        <v>103</v>
      </c>
      <c r="X289" s="153"/>
      <c r="Y289" s="196"/>
      <c r="Z289" s="196"/>
      <c r="AA289" s="196"/>
      <c r="AB289" s="196"/>
      <c r="AC289" s="147"/>
      <c r="AE289" s="154"/>
      <c r="AH289" s="154"/>
    </row>
    <row r="290" spans="1:34" ht="38.25" customHeight="1">
      <c r="A290" s="165">
        <v>288</v>
      </c>
      <c r="B290" s="121" t="s">
        <v>28</v>
      </c>
      <c r="C290" s="155">
        <v>8</v>
      </c>
      <c r="D290" s="110" t="s">
        <v>1075</v>
      </c>
      <c r="E290" s="122" t="s">
        <v>1076</v>
      </c>
      <c r="F290" s="122" t="s">
        <v>808</v>
      </c>
      <c r="G290" s="122" t="s">
        <v>30</v>
      </c>
      <c r="H290" s="122">
        <v>21</v>
      </c>
      <c r="I290" s="122" t="s">
        <v>108</v>
      </c>
      <c r="J290" s="123" t="s">
        <v>233</v>
      </c>
      <c r="K290" s="124" t="s">
        <v>33</v>
      </c>
      <c r="L290" s="114" t="s">
        <v>42</v>
      </c>
      <c r="M290" s="115" t="s">
        <v>35</v>
      </c>
      <c r="N290" s="114" t="s">
        <v>60</v>
      </c>
      <c r="O290" s="115" t="s">
        <v>35</v>
      </c>
      <c r="P290" s="116" t="s">
        <v>36</v>
      </c>
      <c r="Q290" s="122" t="s">
        <v>33</v>
      </c>
      <c r="R290" s="118" t="s">
        <v>38</v>
      </c>
      <c r="S290" s="119" t="s">
        <v>35</v>
      </c>
      <c r="T290" s="118" t="s">
        <v>39</v>
      </c>
      <c r="U290" s="119" t="s">
        <v>35</v>
      </c>
      <c r="V290" s="120" t="s">
        <v>72</v>
      </c>
      <c r="Y290" s="156"/>
      <c r="Z290" s="156"/>
      <c r="AA290" s="156"/>
      <c r="AB290" s="156"/>
      <c r="AC290" s="156"/>
      <c r="AE290" s="154"/>
      <c r="AH290" s="154"/>
    </row>
    <row r="291" spans="1:34" ht="38.25" customHeight="1">
      <c r="A291" s="165">
        <v>289</v>
      </c>
      <c r="B291" s="121" t="s">
        <v>28</v>
      </c>
      <c r="C291" s="155">
        <v>9</v>
      </c>
      <c r="D291" s="110" t="s">
        <v>629</v>
      </c>
      <c r="E291" s="122" t="s">
        <v>630</v>
      </c>
      <c r="F291" s="122" t="s">
        <v>29</v>
      </c>
      <c r="G291" s="122" t="s">
        <v>345</v>
      </c>
      <c r="H291" s="122">
        <v>19</v>
      </c>
      <c r="I291" s="122" t="s">
        <v>176</v>
      </c>
      <c r="J291" s="123" t="s">
        <v>212</v>
      </c>
      <c r="K291" s="124" t="s">
        <v>33</v>
      </c>
      <c r="L291" s="114" t="s">
        <v>42</v>
      </c>
      <c r="M291" s="115" t="s">
        <v>35</v>
      </c>
      <c r="N291" s="114" t="s">
        <v>43</v>
      </c>
      <c r="O291" s="115" t="s">
        <v>35</v>
      </c>
      <c r="P291" s="116" t="s">
        <v>76</v>
      </c>
      <c r="Q291" s="122" t="s">
        <v>45</v>
      </c>
      <c r="R291" s="118" t="s">
        <v>38</v>
      </c>
      <c r="S291" s="119" t="s">
        <v>35</v>
      </c>
      <c r="T291" s="118" t="s">
        <v>107</v>
      </c>
      <c r="U291" s="119" t="s">
        <v>35</v>
      </c>
      <c r="V291" s="120" t="s">
        <v>78</v>
      </c>
      <c r="Y291" s="156"/>
      <c r="Z291" s="156"/>
      <c r="AA291" s="156"/>
      <c r="AB291" s="156"/>
      <c r="AC291" s="156"/>
      <c r="AE291" s="154"/>
      <c r="AH291" s="154"/>
    </row>
    <row r="292" spans="1:34" ht="38.25" customHeight="1">
      <c r="A292" s="165">
        <v>290</v>
      </c>
      <c r="B292" s="121" t="s">
        <v>28</v>
      </c>
      <c r="C292" s="155">
        <v>10</v>
      </c>
      <c r="D292" s="110" t="s">
        <v>1077</v>
      </c>
      <c r="E292" s="122" t="s">
        <v>1078</v>
      </c>
      <c r="F292" s="122" t="s">
        <v>29</v>
      </c>
      <c r="G292" s="122" t="s">
        <v>30</v>
      </c>
      <c r="H292" s="122">
        <v>20</v>
      </c>
      <c r="I292" s="122" t="s">
        <v>143</v>
      </c>
      <c r="J292" s="123" t="s">
        <v>178</v>
      </c>
      <c r="K292" s="124" t="s">
        <v>33</v>
      </c>
      <c r="L292" s="114" t="s">
        <v>42</v>
      </c>
      <c r="M292" s="115" t="s">
        <v>35</v>
      </c>
      <c r="N292" s="114" t="s">
        <v>52</v>
      </c>
      <c r="O292" s="115" t="s">
        <v>35</v>
      </c>
      <c r="P292" s="116" t="s">
        <v>119</v>
      </c>
      <c r="Q292" s="122" t="s">
        <v>33</v>
      </c>
      <c r="R292" s="118" t="s">
        <v>38</v>
      </c>
      <c r="S292" s="119" t="s">
        <v>35</v>
      </c>
      <c r="T292" s="118" t="s">
        <v>55</v>
      </c>
      <c r="U292" s="119" t="s">
        <v>35</v>
      </c>
      <c r="V292" s="120" t="s">
        <v>103</v>
      </c>
      <c r="X292" s="153"/>
      <c r="Y292" s="196"/>
      <c r="Z292" s="196"/>
      <c r="AA292" s="196"/>
      <c r="AB292" s="196"/>
      <c r="AC292" s="196"/>
      <c r="AE292" s="154"/>
      <c r="AH292" s="154"/>
    </row>
    <row r="293" spans="1:34" ht="38.25" customHeight="1">
      <c r="A293" s="165">
        <v>291</v>
      </c>
      <c r="B293" s="121" t="s">
        <v>28</v>
      </c>
      <c r="C293" s="155">
        <v>11</v>
      </c>
      <c r="D293" s="110" t="s">
        <v>1079</v>
      </c>
      <c r="E293" s="122" t="s">
        <v>1080</v>
      </c>
      <c r="F293" s="122" t="s">
        <v>29</v>
      </c>
      <c r="G293" s="122" t="s">
        <v>63</v>
      </c>
      <c r="H293" s="122">
        <v>20</v>
      </c>
      <c r="I293" s="122" t="s">
        <v>173</v>
      </c>
      <c r="J293" s="123" t="s">
        <v>211</v>
      </c>
      <c r="K293" s="124" t="s">
        <v>33</v>
      </c>
      <c r="L293" s="114" t="s">
        <v>42</v>
      </c>
      <c r="M293" s="115" t="s">
        <v>35</v>
      </c>
      <c r="N293" s="114" t="s">
        <v>52</v>
      </c>
      <c r="O293" s="115" t="s">
        <v>35</v>
      </c>
      <c r="P293" s="116" t="s">
        <v>44</v>
      </c>
      <c r="Q293" s="122" t="s">
        <v>45</v>
      </c>
      <c r="R293" s="118" t="s">
        <v>38</v>
      </c>
      <c r="S293" s="119" t="s">
        <v>35</v>
      </c>
      <c r="T293" s="118" t="s">
        <v>146</v>
      </c>
      <c r="U293" s="119" t="s">
        <v>35</v>
      </c>
      <c r="V293" s="120" t="s">
        <v>93</v>
      </c>
      <c r="X293" s="153"/>
      <c r="Y293" s="196"/>
      <c r="Z293" s="196"/>
      <c r="AA293" s="196"/>
      <c r="AB293" s="196"/>
      <c r="AC293" s="196"/>
      <c r="AE293" s="154"/>
      <c r="AH293" s="154"/>
    </row>
    <row r="294" spans="1:34" ht="38.25" customHeight="1">
      <c r="A294" s="165">
        <v>292</v>
      </c>
      <c r="B294" s="121" t="s">
        <v>28</v>
      </c>
      <c r="C294" s="155">
        <v>12</v>
      </c>
      <c r="D294" s="110" t="s">
        <v>631</v>
      </c>
      <c r="E294" s="122" t="s">
        <v>632</v>
      </c>
      <c r="F294" s="122" t="s">
        <v>29</v>
      </c>
      <c r="G294" s="122" t="s">
        <v>30</v>
      </c>
      <c r="H294" s="122">
        <v>20</v>
      </c>
      <c r="I294" s="122" t="s">
        <v>48</v>
      </c>
      <c r="J294" s="123" t="s">
        <v>49</v>
      </c>
      <c r="K294" s="124" t="s">
        <v>33</v>
      </c>
      <c r="L294" s="114" t="s">
        <v>42</v>
      </c>
      <c r="M294" s="115" t="s">
        <v>35</v>
      </c>
      <c r="N294" s="114" t="s">
        <v>66</v>
      </c>
      <c r="O294" s="115" t="s">
        <v>35</v>
      </c>
      <c r="P294" s="116" t="s">
        <v>164</v>
      </c>
      <c r="Q294" s="122" t="s">
        <v>33</v>
      </c>
      <c r="R294" s="118" t="s">
        <v>38</v>
      </c>
      <c r="S294" s="119" t="s">
        <v>35</v>
      </c>
      <c r="T294" s="118" t="s">
        <v>39</v>
      </c>
      <c r="U294" s="119" t="s">
        <v>35</v>
      </c>
      <c r="V294" s="120" t="s">
        <v>51</v>
      </c>
      <c r="X294" s="153"/>
      <c r="Y294" s="196"/>
      <c r="Z294" s="196"/>
      <c r="AA294" s="196"/>
      <c r="AB294" s="196"/>
      <c r="AC294" s="196"/>
      <c r="AE294" s="154"/>
      <c r="AH294" s="154"/>
    </row>
    <row r="295" spans="1:34" ht="38.25" customHeight="1">
      <c r="A295" s="165">
        <v>293</v>
      </c>
      <c r="B295" s="121" t="s">
        <v>28</v>
      </c>
      <c r="C295" s="155">
        <v>13</v>
      </c>
      <c r="D295" s="110" t="s">
        <v>633</v>
      </c>
      <c r="E295" s="122" t="s">
        <v>634</v>
      </c>
      <c r="F295" s="122" t="s">
        <v>29</v>
      </c>
      <c r="G295" s="122" t="s">
        <v>635</v>
      </c>
      <c r="H295" s="122">
        <v>20</v>
      </c>
      <c r="I295" s="122" t="s">
        <v>123</v>
      </c>
      <c r="J295" s="123" t="s">
        <v>622</v>
      </c>
      <c r="K295" s="124" t="s">
        <v>33</v>
      </c>
      <c r="L295" s="114" t="s">
        <v>42</v>
      </c>
      <c r="M295" s="115" t="s">
        <v>35</v>
      </c>
      <c r="N295" s="114" t="s">
        <v>93</v>
      </c>
      <c r="O295" s="115" t="s">
        <v>35</v>
      </c>
      <c r="P295" s="116" t="s">
        <v>115</v>
      </c>
      <c r="Q295" s="122" t="s">
        <v>33</v>
      </c>
      <c r="R295" s="118" t="s">
        <v>38</v>
      </c>
      <c r="S295" s="119" t="s">
        <v>35</v>
      </c>
      <c r="T295" s="118" t="s">
        <v>39</v>
      </c>
      <c r="U295" s="119" t="s">
        <v>35</v>
      </c>
      <c r="V295" s="120" t="s">
        <v>91</v>
      </c>
      <c r="X295" s="153"/>
      <c r="Y295" s="196"/>
      <c r="Z295" s="196"/>
      <c r="AA295" s="196"/>
      <c r="AB295" s="196"/>
      <c r="AC295" s="196"/>
      <c r="AE295" s="154"/>
      <c r="AH295" s="154"/>
    </row>
    <row r="296" spans="1:34" ht="38.25" customHeight="1">
      <c r="A296" s="165">
        <v>294</v>
      </c>
      <c r="B296" s="121" t="s">
        <v>28</v>
      </c>
      <c r="C296" s="155">
        <v>14</v>
      </c>
      <c r="D296" s="110" t="s">
        <v>1081</v>
      </c>
      <c r="E296" s="122" t="s">
        <v>1082</v>
      </c>
      <c r="F296" s="122" t="s">
        <v>38</v>
      </c>
      <c r="G296" s="122" t="s">
        <v>30</v>
      </c>
      <c r="H296" s="122">
        <v>19</v>
      </c>
      <c r="I296" s="122" t="s">
        <v>108</v>
      </c>
      <c r="J296" s="123" t="s">
        <v>233</v>
      </c>
      <c r="K296" s="124" t="s">
        <v>33</v>
      </c>
      <c r="L296" s="114" t="s">
        <v>42</v>
      </c>
      <c r="M296" s="115" t="s">
        <v>35</v>
      </c>
      <c r="N296" s="114" t="s">
        <v>47</v>
      </c>
      <c r="O296" s="115" t="s">
        <v>35</v>
      </c>
      <c r="P296" s="116" t="s">
        <v>895</v>
      </c>
      <c r="Q296" s="122" t="s">
        <v>33</v>
      </c>
      <c r="R296" s="118"/>
      <c r="S296" s="119" t="s">
        <v>35</v>
      </c>
      <c r="T296" s="118"/>
      <c r="U296" s="119" t="s">
        <v>35</v>
      </c>
      <c r="V296" s="120"/>
      <c r="X296" s="153"/>
      <c r="Y296" s="157"/>
      <c r="Z296" s="157"/>
      <c r="AA296" s="157"/>
      <c r="AB296" s="157"/>
      <c r="AC296" s="157"/>
      <c r="AE296" s="154"/>
      <c r="AH296" s="154"/>
    </row>
    <row r="297" spans="1:34" ht="38.25" customHeight="1">
      <c r="A297" s="165">
        <v>295</v>
      </c>
      <c r="B297" s="121" t="s">
        <v>28</v>
      </c>
      <c r="C297" s="155">
        <v>15</v>
      </c>
      <c r="D297" s="110" t="s">
        <v>1083</v>
      </c>
      <c r="E297" s="122" t="s">
        <v>1084</v>
      </c>
      <c r="F297" s="122" t="s">
        <v>38</v>
      </c>
      <c r="G297" s="122" t="s">
        <v>30</v>
      </c>
      <c r="H297" s="122">
        <v>18</v>
      </c>
      <c r="I297" s="122" t="s">
        <v>108</v>
      </c>
      <c r="J297" s="123" t="s">
        <v>1005</v>
      </c>
      <c r="K297" s="124" t="s">
        <v>33</v>
      </c>
      <c r="L297" s="114" t="s">
        <v>42</v>
      </c>
      <c r="M297" s="115" t="s">
        <v>35</v>
      </c>
      <c r="N297" s="114" t="s">
        <v>112</v>
      </c>
      <c r="O297" s="115" t="s">
        <v>35</v>
      </c>
      <c r="P297" s="116" t="s">
        <v>92</v>
      </c>
      <c r="Q297" s="122" t="s">
        <v>45</v>
      </c>
      <c r="R297" s="118" t="s">
        <v>38</v>
      </c>
      <c r="S297" s="119" t="s">
        <v>35</v>
      </c>
      <c r="T297" s="118" t="s">
        <v>107</v>
      </c>
      <c r="U297" s="119" t="s">
        <v>35</v>
      </c>
      <c r="V297" s="120" t="s">
        <v>124</v>
      </c>
      <c r="AE297" s="154"/>
      <c r="AH297" s="154"/>
    </row>
    <row r="298" spans="1:34" ht="38.25" customHeight="1" thickBot="1">
      <c r="A298" s="166">
        <v>296</v>
      </c>
      <c r="B298" s="127" t="s">
        <v>28</v>
      </c>
      <c r="C298" s="159">
        <v>16</v>
      </c>
      <c r="D298" s="128" t="s">
        <v>1085</v>
      </c>
      <c r="E298" s="129" t="s">
        <v>1086</v>
      </c>
      <c r="F298" s="129" t="s">
        <v>38</v>
      </c>
      <c r="G298" s="129" t="s">
        <v>345</v>
      </c>
      <c r="H298" s="129">
        <v>19</v>
      </c>
      <c r="I298" s="129" t="s">
        <v>171</v>
      </c>
      <c r="J298" s="130" t="s">
        <v>344</v>
      </c>
      <c r="K298" s="131" t="s">
        <v>33</v>
      </c>
      <c r="L298" s="132" t="s">
        <v>42</v>
      </c>
      <c r="M298" s="133" t="s">
        <v>35</v>
      </c>
      <c r="N298" s="132" t="s">
        <v>76</v>
      </c>
      <c r="O298" s="133" t="s">
        <v>35</v>
      </c>
      <c r="P298" s="134" t="s">
        <v>144</v>
      </c>
      <c r="Q298" s="135" t="s">
        <v>45</v>
      </c>
      <c r="R298" s="136" t="s">
        <v>38</v>
      </c>
      <c r="S298" s="137" t="s">
        <v>35</v>
      </c>
      <c r="T298" s="136" t="s">
        <v>146</v>
      </c>
      <c r="U298" s="137" t="s">
        <v>35</v>
      </c>
      <c r="V298" s="138" t="s">
        <v>46</v>
      </c>
      <c r="AE298" s="154"/>
      <c r="AH298" s="154"/>
    </row>
    <row r="299" spans="1:30" s="142" customFormat="1" ht="48.75" customHeight="1">
      <c r="A299" s="161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40"/>
      <c r="Y299" s="140"/>
      <c r="Z299" s="140"/>
      <c r="AA299" s="140"/>
      <c r="AB299" s="140"/>
      <c r="AC299" s="140"/>
      <c r="AD299" s="141"/>
    </row>
    <row r="300" spans="4:31" ht="35.25" customHeight="1" thickBot="1">
      <c r="D300" s="101" t="s">
        <v>19</v>
      </c>
      <c r="E300" s="195" t="s">
        <v>667</v>
      </c>
      <c r="F300" s="195"/>
      <c r="G300" s="195"/>
      <c r="H300" s="195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X300" s="143"/>
      <c r="Y300" s="143"/>
      <c r="Z300" s="143"/>
      <c r="AA300" s="143"/>
      <c r="AB300" s="143"/>
      <c r="AC300" s="144"/>
      <c r="AE300" s="145"/>
    </row>
    <row r="301" spans="1:30" s="103" customFormat="1" ht="38.25" customHeight="1" thickBot="1">
      <c r="A301" s="162"/>
      <c r="B301" s="103" t="s">
        <v>1087</v>
      </c>
      <c r="C301" s="103" t="s">
        <v>1088</v>
      </c>
      <c r="D301" s="104" t="s">
        <v>1087</v>
      </c>
      <c r="E301" s="103" t="s">
        <v>679</v>
      </c>
      <c r="F301" s="103" t="s">
        <v>1089</v>
      </c>
      <c r="G301" s="100"/>
      <c r="H301" s="100"/>
      <c r="I301" s="100"/>
      <c r="J301" s="100"/>
      <c r="K301" s="100"/>
      <c r="L301" s="100"/>
      <c r="M301" s="100"/>
      <c r="N301" s="100"/>
      <c r="O301" s="100"/>
      <c r="P301" s="105"/>
      <c r="Q301" s="105"/>
      <c r="R301" s="105"/>
      <c r="S301" s="105"/>
      <c r="T301" s="105"/>
      <c r="U301" s="105"/>
      <c r="V301" s="100"/>
      <c r="W301" s="100"/>
      <c r="X301" s="146"/>
      <c r="Y301" s="196"/>
      <c r="Z301" s="196"/>
      <c r="AA301" s="196"/>
      <c r="AB301" s="196"/>
      <c r="AC301" s="147"/>
      <c r="AD301" s="148"/>
    </row>
    <row r="302" spans="1:23" s="151" customFormat="1" ht="27.75" customHeight="1" thickBot="1">
      <c r="A302" s="163" t="s">
        <v>1316</v>
      </c>
      <c r="B302" s="149" t="s">
        <v>274</v>
      </c>
      <c r="C302" s="150"/>
      <c r="D302" s="106" t="s">
        <v>21</v>
      </c>
      <c r="E302" s="106" t="s">
        <v>275</v>
      </c>
      <c r="F302" s="107" t="s">
        <v>22</v>
      </c>
      <c r="G302" s="107" t="s">
        <v>23</v>
      </c>
      <c r="H302" s="107" t="s">
        <v>24</v>
      </c>
      <c r="I302" s="107" t="s">
        <v>25</v>
      </c>
      <c r="J302" s="108" t="s">
        <v>26</v>
      </c>
      <c r="K302" s="197" t="s">
        <v>27</v>
      </c>
      <c r="L302" s="198"/>
      <c r="M302" s="198"/>
      <c r="N302" s="198"/>
      <c r="O302" s="198"/>
      <c r="P302" s="199"/>
      <c r="Q302" s="200" t="s">
        <v>529</v>
      </c>
      <c r="R302" s="198"/>
      <c r="S302" s="198"/>
      <c r="T302" s="198"/>
      <c r="U302" s="198"/>
      <c r="V302" s="201"/>
      <c r="W302" s="100"/>
    </row>
    <row r="303" spans="1:35" ht="38.25" customHeight="1" thickTop="1">
      <c r="A303" s="164">
        <v>301</v>
      </c>
      <c r="B303" s="109" t="s">
        <v>70</v>
      </c>
      <c r="C303" s="152">
        <v>1</v>
      </c>
      <c r="D303" s="110" t="s">
        <v>679</v>
      </c>
      <c r="E303" s="111" t="s">
        <v>680</v>
      </c>
      <c r="F303" s="111" t="s">
        <v>62</v>
      </c>
      <c r="G303" s="111" t="s">
        <v>117</v>
      </c>
      <c r="H303" s="111">
        <v>22</v>
      </c>
      <c r="I303" s="111" t="s">
        <v>171</v>
      </c>
      <c r="J303" s="112" t="s">
        <v>681</v>
      </c>
      <c r="K303" s="113" t="s">
        <v>33</v>
      </c>
      <c r="L303" s="114" t="s">
        <v>42</v>
      </c>
      <c r="M303" s="115" t="s">
        <v>35</v>
      </c>
      <c r="N303" s="114" t="s">
        <v>113</v>
      </c>
      <c r="O303" s="115" t="s">
        <v>35</v>
      </c>
      <c r="P303" s="116" t="s">
        <v>105</v>
      </c>
      <c r="Q303" s="117" t="s">
        <v>33</v>
      </c>
      <c r="R303" s="118" t="s">
        <v>38</v>
      </c>
      <c r="S303" s="119" t="s">
        <v>35</v>
      </c>
      <c r="T303" s="118" t="s">
        <v>68</v>
      </c>
      <c r="U303" s="119" t="s">
        <v>35</v>
      </c>
      <c r="V303" s="120" t="s">
        <v>86</v>
      </c>
      <c r="X303" s="153"/>
      <c r="Y303" s="196"/>
      <c r="Z303" s="196"/>
      <c r="AA303" s="196"/>
      <c r="AB303" s="196"/>
      <c r="AC303" s="147"/>
      <c r="AE303" s="154"/>
      <c r="AH303" s="154"/>
      <c r="AI303" s="154"/>
    </row>
    <row r="304" spans="1:34" ht="38.25" customHeight="1">
      <c r="A304" s="165">
        <v>302</v>
      </c>
      <c r="B304" s="121" t="s">
        <v>28</v>
      </c>
      <c r="C304" s="155">
        <v>2</v>
      </c>
      <c r="D304" s="110" t="s">
        <v>670</v>
      </c>
      <c r="E304" s="122" t="s">
        <v>671</v>
      </c>
      <c r="F304" s="122" t="s">
        <v>62</v>
      </c>
      <c r="G304" s="122" t="s">
        <v>672</v>
      </c>
      <c r="H304" s="122">
        <v>22</v>
      </c>
      <c r="I304" s="122" t="s">
        <v>221</v>
      </c>
      <c r="J304" s="123" t="s">
        <v>295</v>
      </c>
      <c r="K304" s="124" t="s">
        <v>33</v>
      </c>
      <c r="L304" s="114" t="s">
        <v>42</v>
      </c>
      <c r="M304" s="115" t="s">
        <v>35</v>
      </c>
      <c r="N304" s="114" t="s">
        <v>43</v>
      </c>
      <c r="O304" s="115" t="s">
        <v>35</v>
      </c>
      <c r="P304" s="116" t="s">
        <v>202</v>
      </c>
      <c r="Q304" s="122" t="s">
        <v>33</v>
      </c>
      <c r="R304" s="118" t="s">
        <v>38</v>
      </c>
      <c r="S304" s="119" t="s">
        <v>35</v>
      </c>
      <c r="T304" s="118" t="s">
        <v>55</v>
      </c>
      <c r="U304" s="119" t="s">
        <v>35</v>
      </c>
      <c r="V304" s="120" t="s">
        <v>102</v>
      </c>
      <c r="Y304" s="156"/>
      <c r="Z304" s="156"/>
      <c r="AA304" s="156"/>
      <c r="AB304" s="156"/>
      <c r="AC304" s="156"/>
      <c r="AE304" s="154"/>
      <c r="AH304" s="154"/>
    </row>
    <row r="305" spans="1:34" ht="38.25" customHeight="1">
      <c r="A305" s="165">
        <v>303</v>
      </c>
      <c r="B305" s="121" t="s">
        <v>28</v>
      </c>
      <c r="C305" s="155">
        <v>3</v>
      </c>
      <c r="D305" s="110" t="s">
        <v>673</v>
      </c>
      <c r="E305" s="122" t="s">
        <v>674</v>
      </c>
      <c r="F305" s="122" t="s">
        <v>62</v>
      </c>
      <c r="G305" s="122" t="s">
        <v>668</v>
      </c>
      <c r="H305" s="122">
        <v>22</v>
      </c>
      <c r="I305" s="122" t="s">
        <v>340</v>
      </c>
      <c r="J305" s="123" t="s">
        <v>675</v>
      </c>
      <c r="K305" s="124" t="s">
        <v>33</v>
      </c>
      <c r="L305" s="114" t="s">
        <v>42</v>
      </c>
      <c r="M305" s="115" t="s">
        <v>35</v>
      </c>
      <c r="N305" s="114" t="s">
        <v>119</v>
      </c>
      <c r="O305" s="115" t="s">
        <v>35</v>
      </c>
      <c r="P305" s="116" t="s">
        <v>197</v>
      </c>
      <c r="Q305" s="122" t="s">
        <v>33</v>
      </c>
      <c r="R305" s="118" t="s">
        <v>38</v>
      </c>
      <c r="S305" s="119" t="s">
        <v>35</v>
      </c>
      <c r="T305" s="118" t="s">
        <v>39</v>
      </c>
      <c r="U305" s="119" t="s">
        <v>35</v>
      </c>
      <c r="V305" s="120" t="s">
        <v>105</v>
      </c>
      <c r="X305" s="153"/>
      <c r="Y305" s="196"/>
      <c r="Z305" s="196"/>
      <c r="AA305" s="196"/>
      <c r="AB305" s="196"/>
      <c r="AC305" s="147"/>
      <c r="AE305" s="154"/>
      <c r="AH305" s="154"/>
    </row>
    <row r="306" spans="1:34" ht="38.25" customHeight="1">
      <c r="A306" s="165">
        <v>304</v>
      </c>
      <c r="B306" s="121" t="s">
        <v>28</v>
      </c>
      <c r="C306" s="155">
        <v>4</v>
      </c>
      <c r="D306" s="110" t="s">
        <v>676</v>
      </c>
      <c r="E306" s="122" t="s">
        <v>677</v>
      </c>
      <c r="F306" s="122" t="s">
        <v>62</v>
      </c>
      <c r="G306" s="122" t="s">
        <v>678</v>
      </c>
      <c r="H306" s="122">
        <v>22</v>
      </c>
      <c r="I306" s="122" t="s">
        <v>80</v>
      </c>
      <c r="J306" s="123" t="s">
        <v>451</v>
      </c>
      <c r="K306" s="124" t="s">
        <v>33</v>
      </c>
      <c r="L306" s="125" t="s">
        <v>34</v>
      </c>
      <c r="M306" s="115" t="s">
        <v>35</v>
      </c>
      <c r="N306" s="125" t="s">
        <v>84</v>
      </c>
      <c r="O306" s="115" t="s">
        <v>35</v>
      </c>
      <c r="P306" s="126" t="s">
        <v>67</v>
      </c>
      <c r="Q306" s="122" t="s">
        <v>33</v>
      </c>
      <c r="R306" s="118" t="s">
        <v>38</v>
      </c>
      <c r="S306" s="119" t="s">
        <v>35</v>
      </c>
      <c r="T306" s="118" t="s">
        <v>46</v>
      </c>
      <c r="U306" s="119" t="s">
        <v>35</v>
      </c>
      <c r="V306" s="120" t="s">
        <v>55</v>
      </c>
      <c r="Y306" s="156"/>
      <c r="Z306" s="156"/>
      <c r="AA306" s="156"/>
      <c r="AB306" s="156"/>
      <c r="AC306" s="156"/>
      <c r="AE306" s="154"/>
      <c r="AH306" s="154"/>
    </row>
    <row r="307" spans="1:34" ht="38.25" customHeight="1">
      <c r="A307" s="165">
        <v>305</v>
      </c>
      <c r="B307" s="121" t="s">
        <v>28</v>
      </c>
      <c r="C307" s="155">
        <v>5</v>
      </c>
      <c r="D307" s="110" t="s">
        <v>1090</v>
      </c>
      <c r="E307" s="122" t="s">
        <v>1091</v>
      </c>
      <c r="F307" s="122" t="s">
        <v>62</v>
      </c>
      <c r="G307" s="122" t="s">
        <v>668</v>
      </c>
      <c r="H307" s="122">
        <v>22</v>
      </c>
      <c r="I307" s="122" t="s">
        <v>57</v>
      </c>
      <c r="J307" s="123" t="s">
        <v>669</v>
      </c>
      <c r="K307" s="124" t="s">
        <v>33</v>
      </c>
      <c r="L307" s="114" t="s">
        <v>42</v>
      </c>
      <c r="M307" s="115" t="s">
        <v>35</v>
      </c>
      <c r="N307" s="114" t="s">
        <v>78</v>
      </c>
      <c r="O307" s="115" t="s">
        <v>35</v>
      </c>
      <c r="P307" s="116" t="s">
        <v>60</v>
      </c>
      <c r="Q307" s="122" t="s">
        <v>33</v>
      </c>
      <c r="R307" s="118" t="s">
        <v>38</v>
      </c>
      <c r="S307" s="119" t="s">
        <v>35</v>
      </c>
      <c r="T307" s="118" t="s">
        <v>72</v>
      </c>
      <c r="U307" s="119" t="s">
        <v>35</v>
      </c>
      <c r="V307" s="120" t="s">
        <v>61</v>
      </c>
      <c r="X307" s="153"/>
      <c r="Y307" s="196"/>
      <c r="Z307" s="196"/>
      <c r="AA307" s="196"/>
      <c r="AB307" s="196"/>
      <c r="AC307" s="147"/>
      <c r="AE307" s="154"/>
      <c r="AH307" s="154"/>
    </row>
    <row r="308" spans="1:34" ht="38.25" customHeight="1">
      <c r="A308" s="165">
        <v>306</v>
      </c>
      <c r="B308" s="121" t="s">
        <v>28</v>
      </c>
      <c r="C308" s="155">
        <v>6</v>
      </c>
      <c r="D308" s="110" t="s">
        <v>682</v>
      </c>
      <c r="E308" s="122" t="s">
        <v>683</v>
      </c>
      <c r="F308" s="122" t="s">
        <v>808</v>
      </c>
      <c r="G308" s="122" t="s">
        <v>668</v>
      </c>
      <c r="H308" s="122">
        <v>21</v>
      </c>
      <c r="I308" s="122" t="s">
        <v>176</v>
      </c>
      <c r="J308" s="123" t="s">
        <v>386</v>
      </c>
      <c r="K308" s="124" t="s">
        <v>33</v>
      </c>
      <c r="L308" s="114" t="s">
        <v>42</v>
      </c>
      <c r="M308" s="115" t="s">
        <v>35</v>
      </c>
      <c r="N308" s="114" t="s">
        <v>85</v>
      </c>
      <c r="O308" s="115" t="s">
        <v>35</v>
      </c>
      <c r="P308" s="116" t="s">
        <v>113</v>
      </c>
      <c r="Q308" s="122" t="s">
        <v>33</v>
      </c>
      <c r="R308" s="118" t="s">
        <v>38</v>
      </c>
      <c r="S308" s="119" t="s">
        <v>35</v>
      </c>
      <c r="T308" s="118" t="s">
        <v>55</v>
      </c>
      <c r="U308" s="119" t="s">
        <v>35</v>
      </c>
      <c r="V308" s="120" t="s">
        <v>148</v>
      </c>
      <c r="Y308" s="156"/>
      <c r="Z308" s="156"/>
      <c r="AA308" s="156"/>
      <c r="AB308" s="156"/>
      <c r="AC308" s="156"/>
      <c r="AE308" s="154"/>
      <c r="AH308" s="154"/>
    </row>
    <row r="309" spans="1:34" ht="38.25" customHeight="1">
      <c r="A309" s="165">
        <v>307</v>
      </c>
      <c r="B309" s="121" t="s">
        <v>28</v>
      </c>
      <c r="C309" s="155">
        <v>7</v>
      </c>
      <c r="D309" s="110" t="s">
        <v>684</v>
      </c>
      <c r="E309" s="122" t="s">
        <v>685</v>
      </c>
      <c r="F309" s="122" t="s">
        <v>808</v>
      </c>
      <c r="G309" s="122" t="s">
        <v>668</v>
      </c>
      <c r="H309" s="122">
        <v>21</v>
      </c>
      <c r="I309" s="122" t="s">
        <v>114</v>
      </c>
      <c r="J309" s="123" t="s">
        <v>172</v>
      </c>
      <c r="K309" s="124" t="s">
        <v>33</v>
      </c>
      <c r="L309" s="114" t="s">
        <v>34</v>
      </c>
      <c r="M309" s="115" t="s">
        <v>35</v>
      </c>
      <c r="N309" s="114" t="s">
        <v>82</v>
      </c>
      <c r="O309" s="115" t="s">
        <v>35</v>
      </c>
      <c r="P309" s="116" t="s">
        <v>153</v>
      </c>
      <c r="Q309" s="122" t="s">
        <v>33</v>
      </c>
      <c r="R309" s="118" t="s">
        <v>38</v>
      </c>
      <c r="S309" s="119" t="s">
        <v>35</v>
      </c>
      <c r="T309" s="118" t="s">
        <v>51</v>
      </c>
      <c r="U309" s="119" t="s">
        <v>35</v>
      </c>
      <c r="V309" s="120" t="s">
        <v>119</v>
      </c>
      <c r="X309" s="153"/>
      <c r="Y309" s="196"/>
      <c r="Z309" s="196"/>
      <c r="AA309" s="196"/>
      <c r="AB309" s="196"/>
      <c r="AC309" s="147"/>
      <c r="AE309" s="154"/>
      <c r="AH309" s="154"/>
    </row>
    <row r="310" spans="1:34" ht="38.25" customHeight="1">
      <c r="A310" s="165">
        <v>308</v>
      </c>
      <c r="B310" s="121" t="s">
        <v>28</v>
      </c>
      <c r="C310" s="155">
        <v>8</v>
      </c>
      <c r="D310" s="110" t="s">
        <v>686</v>
      </c>
      <c r="E310" s="122" t="s">
        <v>687</v>
      </c>
      <c r="F310" s="122" t="s">
        <v>808</v>
      </c>
      <c r="G310" s="122" t="s">
        <v>668</v>
      </c>
      <c r="H310" s="122">
        <v>21</v>
      </c>
      <c r="I310" s="122" t="s">
        <v>114</v>
      </c>
      <c r="J310" s="123" t="s">
        <v>172</v>
      </c>
      <c r="K310" s="124" t="s">
        <v>33</v>
      </c>
      <c r="L310" s="114" t="s">
        <v>34</v>
      </c>
      <c r="M310" s="115" t="s">
        <v>35</v>
      </c>
      <c r="N310" s="114" t="s">
        <v>76</v>
      </c>
      <c r="O310" s="115" t="s">
        <v>35</v>
      </c>
      <c r="P310" s="116" t="s">
        <v>120</v>
      </c>
      <c r="Q310" s="122" t="s">
        <v>33</v>
      </c>
      <c r="R310" s="118" t="s">
        <v>38</v>
      </c>
      <c r="S310" s="119" t="s">
        <v>35</v>
      </c>
      <c r="T310" s="118" t="s">
        <v>46</v>
      </c>
      <c r="U310" s="119" t="s">
        <v>35</v>
      </c>
      <c r="V310" s="120" t="s">
        <v>115</v>
      </c>
      <c r="Y310" s="156"/>
      <c r="Z310" s="156"/>
      <c r="AA310" s="156"/>
      <c r="AB310" s="156"/>
      <c r="AC310" s="156"/>
      <c r="AE310" s="154"/>
      <c r="AH310" s="154"/>
    </row>
    <row r="311" spans="1:34" ht="38.25" customHeight="1">
      <c r="A311" s="165">
        <v>309</v>
      </c>
      <c r="B311" s="121" t="s">
        <v>28</v>
      </c>
      <c r="C311" s="155">
        <v>9</v>
      </c>
      <c r="D311" s="110" t="s">
        <v>688</v>
      </c>
      <c r="E311" s="122" t="s">
        <v>689</v>
      </c>
      <c r="F311" s="122" t="s">
        <v>808</v>
      </c>
      <c r="G311" s="122" t="s">
        <v>30</v>
      </c>
      <c r="H311" s="122">
        <v>21</v>
      </c>
      <c r="I311" s="122" t="s">
        <v>57</v>
      </c>
      <c r="J311" s="123" t="s">
        <v>669</v>
      </c>
      <c r="K311" s="124" t="s">
        <v>33</v>
      </c>
      <c r="L311" s="114" t="s">
        <v>42</v>
      </c>
      <c r="M311" s="115" t="s">
        <v>35</v>
      </c>
      <c r="N311" s="114" t="s">
        <v>71</v>
      </c>
      <c r="O311" s="115" t="s">
        <v>35</v>
      </c>
      <c r="P311" s="116" t="s">
        <v>92</v>
      </c>
      <c r="Q311" s="122" t="s">
        <v>33</v>
      </c>
      <c r="R311" s="118" t="s">
        <v>38</v>
      </c>
      <c r="S311" s="119" t="s">
        <v>35</v>
      </c>
      <c r="T311" s="118" t="s">
        <v>55</v>
      </c>
      <c r="U311" s="119" t="s">
        <v>35</v>
      </c>
      <c r="V311" s="120" t="s">
        <v>47</v>
      </c>
      <c r="Y311" s="156"/>
      <c r="Z311" s="156"/>
      <c r="AA311" s="156"/>
      <c r="AB311" s="156"/>
      <c r="AC311" s="156"/>
      <c r="AE311" s="154"/>
      <c r="AH311" s="154"/>
    </row>
    <row r="312" spans="1:34" ht="38.25" customHeight="1">
      <c r="A312" s="165">
        <v>310</v>
      </c>
      <c r="B312" s="121" t="s">
        <v>28</v>
      </c>
      <c r="C312" s="155">
        <v>10</v>
      </c>
      <c r="D312" s="110" t="s">
        <v>1092</v>
      </c>
      <c r="E312" s="122" t="s">
        <v>1093</v>
      </c>
      <c r="F312" s="122" t="s">
        <v>808</v>
      </c>
      <c r="G312" s="122" t="s">
        <v>30</v>
      </c>
      <c r="H312" s="122">
        <v>21</v>
      </c>
      <c r="I312" s="122" t="s">
        <v>41</v>
      </c>
      <c r="J312" s="123" t="s">
        <v>491</v>
      </c>
      <c r="K312" s="124" t="s">
        <v>33</v>
      </c>
      <c r="L312" s="114" t="s">
        <v>79</v>
      </c>
      <c r="M312" s="115" t="s">
        <v>35</v>
      </c>
      <c r="N312" s="114" t="s">
        <v>115</v>
      </c>
      <c r="O312" s="115" t="s">
        <v>35</v>
      </c>
      <c r="P312" s="116" t="s">
        <v>126</v>
      </c>
      <c r="Q312" s="122" t="s">
        <v>33</v>
      </c>
      <c r="R312" s="118" t="s">
        <v>38</v>
      </c>
      <c r="S312" s="119" t="s">
        <v>35</v>
      </c>
      <c r="T312" s="118" t="s">
        <v>39</v>
      </c>
      <c r="U312" s="119" t="s">
        <v>35</v>
      </c>
      <c r="V312" s="120" t="s">
        <v>92</v>
      </c>
      <c r="X312" s="153"/>
      <c r="Y312" s="196"/>
      <c r="Z312" s="196"/>
      <c r="AA312" s="196"/>
      <c r="AB312" s="196"/>
      <c r="AC312" s="196"/>
      <c r="AE312" s="154"/>
      <c r="AH312" s="154"/>
    </row>
    <row r="313" spans="1:34" ht="38.25" customHeight="1">
      <c r="A313" s="165">
        <v>311</v>
      </c>
      <c r="B313" s="121" t="s">
        <v>28</v>
      </c>
      <c r="C313" s="155">
        <v>11</v>
      </c>
      <c r="D313" s="110" t="s">
        <v>1094</v>
      </c>
      <c r="E313" s="122" t="s">
        <v>1095</v>
      </c>
      <c r="F313" s="122" t="s">
        <v>808</v>
      </c>
      <c r="G313" s="122" t="s">
        <v>668</v>
      </c>
      <c r="H313" s="122">
        <v>21</v>
      </c>
      <c r="I313" s="122" t="s">
        <v>57</v>
      </c>
      <c r="J313" s="123" t="s">
        <v>530</v>
      </c>
      <c r="K313" s="124" t="s">
        <v>33</v>
      </c>
      <c r="L313" s="114" t="s">
        <v>79</v>
      </c>
      <c r="M313" s="115" t="s">
        <v>35</v>
      </c>
      <c r="N313" s="114" t="s">
        <v>72</v>
      </c>
      <c r="O313" s="115" t="s">
        <v>35</v>
      </c>
      <c r="P313" s="116" t="s">
        <v>116</v>
      </c>
      <c r="Q313" s="122" t="s">
        <v>45</v>
      </c>
      <c r="R313" s="118" t="s">
        <v>38</v>
      </c>
      <c r="S313" s="119" t="s">
        <v>35</v>
      </c>
      <c r="T313" s="118" t="s">
        <v>51</v>
      </c>
      <c r="U313" s="119" t="s">
        <v>35</v>
      </c>
      <c r="V313" s="120" t="s">
        <v>111</v>
      </c>
      <c r="X313" s="153"/>
      <c r="Y313" s="196"/>
      <c r="Z313" s="196"/>
      <c r="AA313" s="196"/>
      <c r="AB313" s="196"/>
      <c r="AC313" s="196"/>
      <c r="AE313" s="154"/>
      <c r="AH313" s="154"/>
    </row>
    <row r="314" spans="1:34" ht="38.25" customHeight="1">
      <c r="A314" s="165">
        <v>312</v>
      </c>
      <c r="B314" s="121" t="s">
        <v>28</v>
      </c>
      <c r="C314" s="155">
        <v>12</v>
      </c>
      <c r="D314" s="110" t="s">
        <v>690</v>
      </c>
      <c r="E314" s="122" t="s">
        <v>691</v>
      </c>
      <c r="F314" s="122" t="s">
        <v>808</v>
      </c>
      <c r="G314" s="122" t="s">
        <v>30</v>
      </c>
      <c r="H314" s="122">
        <v>20</v>
      </c>
      <c r="I314" s="122" t="s">
        <v>57</v>
      </c>
      <c r="J314" s="123" t="s">
        <v>192</v>
      </c>
      <c r="K314" s="124" t="s">
        <v>33</v>
      </c>
      <c r="L314" s="114" t="s">
        <v>79</v>
      </c>
      <c r="M314" s="115" t="s">
        <v>35</v>
      </c>
      <c r="N314" s="114" t="s">
        <v>97</v>
      </c>
      <c r="O314" s="115" t="s">
        <v>35</v>
      </c>
      <c r="P314" s="116" t="s">
        <v>224</v>
      </c>
      <c r="Q314" s="122" t="s">
        <v>33</v>
      </c>
      <c r="R314" s="118" t="s">
        <v>38</v>
      </c>
      <c r="S314" s="119" t="s">
        <v>35</v>
      </c>
      <c r="T314" s="118" t="s">
        <v>55</v>
      </c>
      <c r="U314" s="119" t="s">
        <v>35</v>
      </c>
      <c r="V314" s="120" t="s">
        <v>56</v>
      </c>
      <c r="X314" s="153"/>
      <c r="Y314" s="196"/>
      <c r="Z314" s="196"/>
      <c r="AA314" s="196"/>
      <c r="AB314" s="196"/>
      <c r="AC314" s="196"/>
      <c r="AE314" s="154"/>
      <c r="AH314" s="154"/>
    </row>
    <row r="315" spans="1:34" ht="38.25" customHeight="1">
      <c r="A315" s="165">
        <v>313</v>
      </c>
      <c r="B315" s="121" t="s">
        <v>28</v>
      </c>
      <c r="C315" s="155">
        <v>13</v>
      </c>
      <c r="D315" s="110" t="s">
        <v>1096</v>
      </c>
      <c r="E315" s="122" t="s">
        <v>1097</v>
      </c>
      <c r="F315" s="122" t="s">
        <v>808</v>
      </c>
      <c r="G315" s="122" t="s">
        <v>678</v>
      </c>
      <c r="H315" s="122">
        <v>21</v>
      </c>
      <c r="I315" s="122" t="s">
        <v>194</v>
      </c>
      <c r="J315" s="123" t="s">
        <v>1098</v>
      </c>
      <c r="K315" s="124" t="s">
        <v>33</v>
      </c>
      <c r="L315" s="114" t="s">
        <v>79</v>
      </c>
      <c r="M315" s="115" t="s">
        <v>35</v>
      </c>
      <c r="N315" s="114" t="s">
        <v>56</v>
      </c>
      <c r="O315" s="115" t="s">
        <v>35</v>
      </c>
      <c r="P315" s="116" t="s">
        <v>111</v>
      </c>
      <c r="Q315" s="122" t="s">
        <v>33</v>
      </c>
      <c r="R315" s="118"/>
      <c r="S315" s="119" t="s">
        <v>35</v>
      </c>
      <c r="T315" s="118"/>
      <c r="U315" s="119" t="s">
        <v>35</v>
      </c>
      <c r="V315" s="120"/>
      <c r="X315" s="153"/>
      <c r="Y315" s="196"/>
      <c r="Z315" s="196"/>
      <c r="AA315" s="196"/>
      <c r="AB315" s="196"/>
      <c r="AC315" s="196"/>
      <c r="AE315" s="154"/>
      <c r="AH315" s="154"/>
    </row>
    <row r="316" spans="1:34" ht="38.25" customHeight="1">
      <c r="A316" s="165">
        <v>314</v>
      </c>
      <c r="B316" s="121" t="s">
        <v>28</v>
      </c>
      <c r="C316" s="155">
        <v>14</v>
      </c>
      <c r="D316" s="110" t="s">
        <v>692</v>
      </c>
      <c r="E316" s="122" t="s">
        <v>693</v>
      </c>
      <c r="F316" s="122" t="s">
        <v>29</v>
      </c>
      <c r="G316" s="122" t="s">
        <v>117</v>
      </c>
      <c r="H316" s="122">
        <v>20</v>
      </c>
      <c r="I316" s="122" t="s">
        <v>100</v>
      </c>
      <c r="J316" s="123" t="s">
        <v>694</v>
      </c>
      <c r="K316" s="124" t="s">
        <v>33</v>
      </c>
      <c r="L316" s="114" t="s">
        <v>42</v>
      </c>
      <c r="M316" s="115" t="s">
        <v>35</v>
      </c>
      <c r="N316" s="114" t="s">
        <v>93</v>
      </c>
      <c r="O316" s="115" t="s">
        <v>35</v>
      </c>
      <c r="P316" s="116" t="s">
        <v>55</v>
      </c>
      <c r="Q316" s="122" t="s">
        <v>33</v>
      </c>
      <c r="R316" s="118" t="s">
        <v>38</v>
      </c>
      <c r="S316" s="119" t="s">
        <v>35</v>
      </c>
      <c r="T316" s="118" t="s">
        <v>39</v>
      </c>
      <c r="U316" s="119" t="s">
        <v>35</v>
      </c>
      <c r="V316" s="120" t="s">
        <v>60</v>
      </c>
      <c r="X316" s="153"/>
      <c r="Y316" s="157"/>
      <c r="Z316" s="157"/>
      <c r="AA316" s="157"/>
      <c r="AB316" s="157"/>
      <c r="AC316" s="157"/>
      <c r="AE316" s="154"/>
      <c r="AH316" s="154"/>
    </row>
    <row r="317" spans="1:34" ht="38.25" customHeight="1">
      <c r="A317" s="165">
        <v>315</v>
      </c>
      <c r="B317" s="121" t="s">
        <v>28</v>
      </c>
      <c r="C317" s="155">
        <v>15</v>
      </c>
      <c r="D317" s="110" t="s">
        <v>1099</v>
      </c>
      <c r="E317" s="122" t="s">
        <v>1100</v>
      </c>
      <c r="F317" s="122" t="s">
        <v>29</v>
      </c>
      <c r="G317" s="122" t="s">
        <v>117</v>
      </c>
      <c r="H317" s="122">
        <v>20</v>
      </c>
      <c r="I317" s="122" t="s">
        <v>110</v>
      </c>
      <c r="J317" s="123" t="s">
        <v>1101</v>
      </c>
      <c r="K317" s="124" t="s">
        <v>33</v>
      </c>
      <c r="L317" s="114" t="s">
        <v>79</v>
      </c>
      <c r="M317" s="115" t="s">
        <v>35</v>
      </c>
      <c r="N317" s="114" t="s">
        <v>91</v>
      </c>
      <c r="O317" s="115" t="s">
        <v>35</v>
      </c>
      <c r="P317" s="116" t="s">
        <v>175</v>
      </c>
      <c r="Q317" s="122" t="s">
        <v>33</v>
      </c>
      <c r="R317" s="118" t="s">
        <v>38</v>
      </c>
      <c r="S317" s="119" t="s">
        <v>35</v>
      </c>
      <c r="T317" s="118" t="s">
        <v>39</v>
      </c>
      <c r="U317" s="119" t="s">
        <v>35</v>
      </c>
      <c r="V317" s="120" t="s">
        <v>34</v>
      </c>
      <c r="AE317" s="154"/>
      <c r="AH317" s="154"/>
    </row>
    <row r="318" spans="1:34" ht="38.25" customHeight="1" thickBot="1">
      <c r="A318" s="166">
        <v>316</v>
      </c>
      <c r="B318" s="127" t="s">
        <v>28</v>
      </c>
      <c r="C318" s="159">
        <v>16</v>
      </c>
      <c r="D318" s="128" t="s">
        <v>1102</v>
      </c>
      <c r="E318" s="129" t="s">
        <v>1103</v>
      </c>
      <c r="F318" s="129" t="s">
        <v>38</v>
      </c>
      <c r="G318" s="129" t="s">
        <v>668</v>
      </c>
      <c r="H318" s="129">
        <v>19</v>
      </c>
      <c r="I318" s="129" t="s">
        <v>114</v>
      </c>
      <c r="J318" s="130" t="s">
        <v>172</v>
      </c>
      <c r="K318" s="131" t="s">
        <v>33</v>
      </c>
      <c r="L318" s="132" t="s">
        <v>42</v>
      </c>
      <c r="M318" s="133" t="s">
        <v>35</v>
      </c>
      <c r="N318" s="132" t="s">
        <v>76</v>
      </c>
      <c r="O318" s="133" t="s">
        <v>35</v>
      </c>
      <c r="P318" s="134" t="s">
        <v>197</v>
      </c>
      <c r="Q318" s="135" t="s">
        <v>45</v>
      </c>
      <c r="R318" s="136" t="s">
        <v>38</v>
      </c>
      <c r="S318" s="137" t="s">
        <v>35</v>
      </c>
      <c r="T318" s="136" t="s">
        <v>51</v>
      </c>
      <c r="U318" s="137" t="s">
        <v>35</v>
      </c>
      <c r="V318" s="138" t="s">
        <v>56</v>
      </c>
      <c r="AE318" s="154"/>
      <c r="AH318" s="154"/>
    </row>
    <row r="319" spans="1:30" s="142" customFormat="1" ht="48.75" customHeight="1">
      <c r="A319" s="161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40"/>
      <c r="Y319" s="140"/>
      <c r="Z319" s="140"/>
      <c r="AA319" s="140"/>
      <c r="AB319" s="140"/>
      <c r="AC319" s="140"/>
      <c r="AD319" s="141"/>
    </row>
    <row r="320" spans="4:31" ht="35.25" customHeight="1" thickBot="1">
      <c r="D320" s="101" t="s">
        <v>19</v>
      </c>
      <c r="E320" s="195" t="s">
        <v>1104</v>
      </c>
      <c r="F320" s="195"/>
      <c r="G320" s="195"/>
      <c r="H320" s="195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X320" s="143"/>
      <c r="Y320" s="143"/>
      <c r="Z320" s="143"/>
      <c r="AA320" s="143"/>
      <c r="AB320" s="143"/>
      <c r="AC320" s="144"/>
      <c r="AE320" s="145"/>
    </row>
    <row r="321" spans="1:30" s="103" customFormat="1" ht="38.25" customHeight="1" thickBot="1">
      <c r="A321" s="162"/>
      <c r="B321" s="103" t="s">
        <v>1105</v>
      </c>
      <c r="C321" s="103" t="s">
        <v>1106</v>
      </c>
      <c r="D321" s="104" t="s">
        <v>1105</v>
      </c>
      <c r="E321" s="103" t="s">
        <v>1107</v>
      </c>
      <c r="F321" s="103" t="s">
        <v>1108</v>
      </c>
      <c r="G321" s="100"/>
      <c r="H321" s="100"/>
      <c r="I321" s="100"/>
      <c r="J321" s="100"/>
      <c r="K321" s="100"/>
      <c r="L321" s="100"/>
      <c r="M321" s="100"/>
      <c r="N321" s="100"/>
      <c r="O321" s="100"/>
      <c r="P321" s="105"/>
      <c r="Q321" s="105"/>
      <c r="R321" s="105"/>
      <c r="S321" s="105"/>
      <c r="T321" s="105"/>
      <c r="U321" s="105"/>
      <c r="V321" s="100"/>
      <c r="W321" s="100"/>
      <c r="X321" s="146"/>
      <c r="Y321" s="196"/>
      <c r="Z321" s="196"/>
      <c r="AA321" s="196"/>
      <c r="AB321" s="196"/>
      <c r="AC321" s="147"/>
      <c r="AD321" s="148"/>
    </row>
    <row r="322" spans="1:23" s="151" customFormat="1" ht="27.75" customHeight="1" thickBot="1">
      <c r="A322" s="163" t="s">
        <v>1316</v>
      </c>
      <c r="B322" s="149" t="s">
        <v>274</v>
      </c>
      <c r="C322" s="150"/>
      <c r="D322" s="106" t="s">
        <v>21</v>
      </c>
      <c r="E322" s="106" t="s">
        <v>275</v>
      </c>
      <c r="F322" s="107" t="s">
        <v>22</v>
      </c>
      <c r="G322" s="107" t="s">
        <v>23</v>
      </c>
      <c r="H322" s="107" t="s">
        <v>24</v>
      </c>
      <c r="I322" s="107" t="s">
        <v>25</v>
      </c>
      <c r="J322" s="108" t="s">
        <v>26</v>
      </c>
      <c r="K322" s="197" t="s">
        <v>27</v>
      </c>
      <c r="L322" s="198"/>
      <c r="M322" s="198"/>
      <c r="N322" s="198"/>
      <c r="O322" s="198"/>
      <c r="P322" s="199"/>
      <c r="Q322" s="200" t="s">
        <v>529</v>
      </c>
      <c r="R322" s="198"/>
      <c r="S322" s="198"/>
      <c r="T322" s="198"/>
      <c r="U322" s="198"/>
      <c r="V322" s="201"/>
      <c r="W322" s="100"/>
    </row>
    <row r="323" spans="1:35" ht="38.25" customHeight="1" thickTop="1">
      <c r="A323" s="164">
        <v>321</v>
      </c>
      <c r="B323" s="109" t="s">
        <v>28</v>
      </c>
      <c r="C323" s="152">
        <v>1</v>
      </c>
      <c r="D323" s="110" t="s">
        <v>1109</v>
      </c>
      <c r="E323" s="111" t="s">
        <v>1110</v>
      </c>
      <c r="F323" s="111" t="s">
        <v>62</v>
      </c>
      <c r="G323" s="111" t="s">
        <v>204</v>
      </c>
      <c r="H323" s="111">
        <v>22</v>
      </c>
      <c r="I323" s="111" t="s">
        <v>163</v>
      </c>
      <c r="J323" s="112" t="s">
        <v>1111</v>
      </c>
      <c r="K323" s="113" t="s">
        <v>33</v>
      </c>
      <c r="L323" s="114" t="s">
        <v>42</v>
      </c>
      <c r="M323" s="115" t="s">
        <v>35</v>
      </c>
      <c r="N323" s="114" t="s">
        <v>95</v>
      </c>
      <c r="O323" s="115" t="s">
        <v>35</v>
      </c>
      <c r="P323" s="116" t="s">
        <v>66</v>
      </c>
      <c r="Q323" s="117" t="s">
        <v>33</v>
      </c>
      <c r="R323" s="118" t="s">
        <v>38</v>
      </c>
      <c r="S323" s="119" t="s">
        <v>35</v>
      </c>
      <c r="T323" s="118" t="s">
        <v>55</v>
      </c>
      <c r="U323" s="119" t="s">
        <v>35</v>
      </c>
      <c r="V323" s="120" t="s">
        <v>93</v>
      </c>
      <c r="X323" s="153"/>
      <c r="Y323" s="196"/>
      <c r="Z323" s="196"/>
      <c r="AA323" s="196"/>
      <c r="AB323" s="196"/>
      <c r="AC323" s="147"/>
      <c r="AE323" s="154"/>
      <c r="AH323" s="154"/>
      <c r="AI323" s="154"/>
    </row>
    <row r="324" spans="1:34" ht="38.25" customHeight="1">
      <c r="A324" s="165">
        <v>322</v>
      </c>
      <c r="B324" s="121" t="s">
        <v>28</v>
      </c>
      <c r="C324" s="155">
        <v>2</v>
      </c>
      <c r="D324" s="110" t="s">
        <v>1112</v>
      </c>
      <c r="E324" s="122" t="s">
        <v>1113</v>
      </c>
      <c r="F324" s="122" t="s">
        <v>62</v>
      </c>
      <c r="G324" s="122" t="s">
        <v>99</v>
      </c>
      <c r="H324" s="122">
        <v>22</v>
      </c>
      <c r="I324" s="122" t="s">
        <v>171</v>
      </c>
      <c r="J324" s="123" t="s">
        <v>661</v>
      </c>
      <c r="K324" s="124" t="s">
        <v>33</v>
      </c>
      <c r="L324" s="114" t="s">
        <v>42</v>
      </c>
      <c r="M324" s="115" t="s">
        <v>35</v>
      </c>
      <c r="N324" s="114" t="s">
        <v>74</v>
      </c>
      <c r="O324" s="115" t="s">
        <v>35</v>
      </c>
      <c r="P324" s="116" t="s">
        <v>144</v>
      </c>
      <c r="Q324" s="122" t="s">
        <v>33</v>
      </c>
      <c r="R324" s="118" t="s">
        <v>38</v>
      </c>
      <c r="S324" s="119" t="s">
        <v>35</v>
      </c>
      <c r="T324" s="118" t="s">
        <v>128</v>
      </c>
      <c r="U324" s="119" t="s">
        <v>35</v>
      </c>
      <c r="V324" s="120" t="s">
        <v>47</v>
      </c>
      <c r="Y324" s="156"/>
      <c r="Z324" s="156"/>
      <c r="AA324" s="156"/>
      <c r="AB324" s="156"/>
      <c r="AC324" s="156"/>
      <c r="AE324" s="154"/>
      <c r="AH324" s="154"/>
    </row>
    <row r="325" spans="1:34" ht="38.25" customHeight="1">
      <c r="A325" s="165">
        <v>323</v>
      </c>
      <c r="B325" s="121" t="s">
        <v>28</v>
      </c>
      <c r="C325" s="155">
        <v>3</v>
      </c>
      <c r="D325" s="110" t="s">
        <v>1114</v>
      </c>
      <c r="E325" s="122" t="s">
        <v>1115</v>
      </c>
      <c r="F325" s="122" t="s">
        <v>62</v>
      </c>
      <c r="G325" s="122" t="s">
        <v>63</v>
      </c>
      <c r="H325" s="122">
        <v>22</v>
      </c>
      <c r="I325" s="122" t="s">
        <v>171</v>
      </c>
      <c r="J325" s="123" t="s">
        <v>661</v>
      </c>
      <c r="K325" s="124" t="s">
        <v>33</v>
      </c>
      <c r="L325" s="114" t="s">
        <v>42</v>
      </c>
      <c r="M325" s="115" t="s">
        <v>35</v>
      </c>
      <c r="N325" s="114" t="s">
        <v>78</v>
      </c>
      <c r="O325" s="115" t="s">
        <v>35</v>
      </c>
      <c r="P325" s="116" t="s">
        <v>105</v>
      </c>
      <c r="Q325" s="122" t="s">
        <v>33</v>
      </c>
      <c r="R325" s="118" t="s">
        <v>38</v>
      </c>
      <c r="S325" s="119" t="s">
        <v>35</v>
      </c>
      <c r="T325" s="118" t="s">
        <v>102</v>
      </c>
      <c r="U325" s="119" t="s">
        <v>35</v>
      </c>
      <c r="V325" s="120" t="s">
        <v>66</v>
      </c>
      <c r="X325" s="153"/>
      <c r="Y325" s="196"/>
      <c r="Z325" s="196"/>
      <c r="AA325" s="196"/>
      <c r="AB325" s="196"/>
      <c r="AC325" s="147"/>
      <c r="AE325" s="154"/>
      <c r="AH325" s="154"/>
    </row>
    <row r="326" spans="1:34" ht="38.25" customHeight="1">
      <c r="A326" s="165">
        <v>324</v>
      </c>
      <c r="B326" s="121" t="s">
        <v>28</v>
      </c>
      <c r="C326" s="155">
        <v>4</v>
      </c>
      <c r="D326" s="110" t="s">
        <v>1116</v>
      </c>
      <c r="E326" s="122" t="s">
        <v>1117</v>
      </c>
      <c r="F326" s="122" t="s">
        <v>62</v>
      </c>
      <c r="G326" s="122" t="s">
        <v>99</v>
      </c>
      <c r="H326" s="122">
        <v>22</v>
      </c>
      <c r="I326" s="122" t="s">
        <v>194</v>
      </c>
      <c r="J326" s="123" t="s">
        <v>207</v>
      </c>
      <c r="K326" s="124" t="s">
        <v>33</v>
      </c>
      <c r="L326" s="125" t="s">
        <v>42</v>
      </c>
      <c r="M326" s="115" t="s">
        <v>35</v>
      </c>
      <c r="N326" s="125" t="s">
        <v>65</v>
      </c>
      <c r="O326" s="115" t="s">
        <v>35</v>
      </c>
      <c r="P326" s="126" t="s">
        <v>37</v>
      </c>
      <c r="Q326" s="122" t="s">
        <v>33</v>
      </c>
      <c r="R326" s="118" t="s">
        <v>38</v>
      </c>
      <c r="S326" s="119" t="s">
        <v>35</v>
      </c>
      <c r="T326" s="118" t="s">
        <v>39</v>
      </c>
      <c r="U326" s="119" t="s">
        <v>35</v>
      </c>
      <c r="V326" s="120" t="s">
        <v>53</v>
      </c>
      <c r="Y326" s="156"/>
      <c r="Z326" s="156"/>
      <c r="AA326" s="156"/>
      <c r="AB326" s="156"/>
      <c r="AC326" s="156"/>
      <c r="AE326" s="154"/>
      <c r="AH326" s="154"/>
    </row>
    <row r="327" spans="1:34" ht="38.25" customHeight="1">
      <c r="A327" s="165">
        <v>325</v>
      </c>
      <c r="B327" s="121" t="s">
        <v>28</v>
      </c>
      <c r="C327" s="155">
        <v>5</v>
      </c>
      <c r="D327" s="110" t="s">
        <v>1118</v>
      </c>
      <c r="E327" s="122" t="s">
        <v>1119</v>
      </c>
      <c r="F327" s="122" t="s">
        <v>62</v>
      </c>
      <c r="G327" s="122" t="s">
        <v>117</v>
      </c>
      <c r="H327" s="122">
        <v>22</v>
      </c>
      <c r="I327" s="122" t="s">
        <v>163</v>
      </c>
      <c r="J327" s="123" t="s">
        <v>1120</v>
      </c>
      <c r="K327" s="124" t="s">
        <v>33</v>
      </c>
      <c r="L327" s="114" t="s">
        <v>34</v>
      </c>
      <c r="M327" s="115" t="s">
        <v>35</v>
      </c>
      <c r="N327" s="114" t="s">
        <v>47</v>
      </c>
      <c r="O327" s="115" t="s">
        <v>35</v>
      </c>
      <c r="P327" s="116" t="s">
        <v>113</v>
      </c>
      <c r="Q327" s="122" t="s">
        <v>33</v>
      </c>
      <c r="R327" s="118" t="s">
        <v>38</v>
      </c>
      <c r="S327" s="119" t="s">
        <v>35</v>
      </c>
      <c r="T327" s="118" t="s">
        <v>55</v>
      </c>
      <c r="U327" s="119" t="s">
        <v>35</v>
      </c>
      <c r="V327" s="120" t="s">
        <v>148</v>
      </c>
      <c r="X327" s="153"/>
      <c r="Y327" s="196"/>
      <c r="Z327" s="196"/>
      <c r="AA327" s="196"/>
      <c r="AB327" s="196"/>
      <c r="AC327" s="147"/>
      <c r="AE327" s="154"/>
      <c r="AH327" s="154"/>
    </row>
    <row r="328" spans="1:34" ht="38.25" customHeight="1">
      <c r="A328" s="165">
        <v>326</v>
      </c>
      <c r="B328" s="121" t="s">
        <v>28</v>
      </c>
      <c r="C328" s="155">
        <v>6</v>
      </c>
      <c r="D328" s="110" t="s">
        <v>1121</v>
      </c>
      <c r="E328" s="122" t="s">
        <v>1122</v>
      </c>
      <c r="F328" s="122" t="s">
        <v>62</v>
      </c>
      <c r="G328" s="122" t="s">
        <v>117</v>
      </c>
      <c r="H328" s="122">
        <v>22</v>
      </c>
      <c r="I328" s="122" t="s">
        <v>94</v>
      </c>
      <c r="J328" s="123" t="s">
        <v>185</v>
      </c>
      <c r="K328" s="124" t="s">
        <v>33</v>
      </c>
      <c r="L328" s="114" t="s">
        <v>42</v>
      </c>
      <c r="M328" s="115" t="s">
        <v>35</v>
      </c>
      <c r="N328" s="114" t="s">
        <v>146</v>
      </c>
      <c r="O328" s="115" t="s">
        <v>35</v>
      </c>
      <c r="P328" s="116" t="s">
        <v>60</v>
      </c>
      <c r="Q328" s="122" t="s">
        <v>33</v>
      </c>
      <c r="R328" s="118" t="s">
        <v>38</v>
      </c>
      <c r="S328" s="119" t="s">
        <v>35</v>
      </c>
      <c r="T328" s="118" t="s">
        <v>46</v>
      </c>
      <c r="U328" s="119" t="s">
        <v>35</v>
      </c>
      <c r="V328" s="120" t="s">
        <v>74</v>
      </c>
      <c r="Y328" s="156"/>
      <c r="Z328" s="156"/>
      <c r="AA328" s="156"/>
      <c r="AB328" s="156"/>
      <c r="AC328" s="156"/>
      <c r="AE328" s="154"/>
      <c r="AH328" s="154"/>
    </row>
    <row r="329" spans="1:34" ht="38.25" customHeight="1">
      <c r="A329" s="165">
        <v>327</v>
      </c>
      <c r="B329" s="121" t="s">
        <v>70</v>
      </c>
      <c r="C329" s="155">
        <v>7</v>
      </c>
      <c r="D329" s="110" t="s">
        <v>1107</v>
      </c>
      <c r="E329" s="122" t="s">
        <v>1123</v>
      </c>
      <c r="F329" s="122" t="s">
        <v>62</v>
      </c>
      <c r="G329" s="122" t="s">
        <v>204</v>
      </c>
      <c r="H329" s="122">
        <v>22</v>
      </c>
      <c r="I329" s="122" t="s">
        <v>101</v>
      </c>
      <c r="J329" s="123" t="s">
        <v>160</v>
      </c>
      <c r="K329" s="124" t="s">
        <v>33</v>
      </c>
      <c r="L329" s="114" t="s">
        <v>42</v>
      </c>
      <c r="M329" s="115" t="s">
        <v>35</v>
      </c>
      <c r="N329" s="114" t="s">
        <v>51</v>
      </c>
      <c r="O329" s="115" t="s">
        <v>35</v>
      </c>
      <c r="P329" s="116" t="s">
        <v>60</v>
      </c>
      <c r="Q329" s="122" t="s">
        <v>33</v>
      </c>
      <c r="R329" s="118" t="s">
        <v>38</v>
      </c>
      <c r="S329" s="119" t="s">
        <v>35</v>
      </c>
      <c r="T329" s="118" t="s">
        <v>55</v>
      </c>
      <c r="U329" s="119" t="s">
        <v>35</v>
      </c>
      <c r="V329" s="120" t="s">
        <v>39</v>
      </c>
      <c r="X329" s="153"/>
      <c r="Y329" s="196"/>
      <c r="Z329" s="196"/>
      <c r="AA329" s="196"/>
      <c r="AB329" s="196"/>
      <c r="AC329" s="147"/>
      <c r="AE329" s="154"/>
      <c r="AH329" s="154"/>
    </row>
    <row r="330" spans="1:34" ht="38.25" customHeight="1">
      <c r="A330" s="165">
        <v>328</v>
      </c>
      <c r="B330" s="121" t="s">
        <v>28</v>
      </c>
      <c r="C330" s="155">
        <v>8</v>
      </c>
      <c r="D330" s="110" t="s">
        <v>1124</v>
      </c>
      <c r="E330" s="122" t="s">
        <v>1125</v>
      </c>
      <c r="F330" s="122" t="s">
        <v>62</v>
      </c>
      <c r="G330" s="122" t="s">
        <v>99</v>
      </c>
      <c r="H330" s="122">
        <v>22</v>
      </c>
      <c r="I330" s="122" t="s">
        <v>803</v>
      </c>
      <c r="J330" s="123" t="s">
        <v>1126</v>
      </c>
      <c r="K330" s="124" t="s">
        <v>33</v>
      </c>
      <c r="L330" s="114" t="s">
        <v>79</v>
      </c>
      <c r="M330" s="115" t="s">
        <v>35</v>
      </c>
      <c r="N330" s="114" t="s">
        <v>46</v>
      </c>
      <c r="O330" s="115" t="s">
        <v>35</v>
      </c>
      <c r="P330" s="116" t="s">
        <v>69</v>
      </c>
      <c r="Q330" s="122" t="s">
        <v>33</v>
      </c>
      <c r="R330" s="118" t="s">
        <v>38</v>
      </c>
      <c r="S330" s="119" t="s">
        <v>35</v>
      </c>
      <c r="T330" s="118" t="s">
        <v>39</v>
      </c>
      <c r="U330" s="119" t="s">
        <v>35</v>
      </c>
      <c r="V330" s="120" t="s">
        <v>47</v>
      </c>
      <c r="Y330" s="156"/>
      <c r="Z330" s="156"/>
      <c r="AA330" s="156"/>
      <c r="AB330" s="156"/>
      <c r="AC330" s="156"/>
      <c r="AE330" s="154"/>
      <c r="AH330" s="154"/>
    </row>
    <row r="331" spans="1:34" ht="38.25" customHeight="1">
      <c r="A331" s="165">
        <v>329</v>
      </c>
      <c r="B331" s="121" t="s">
        <v>28</v>
      </c>
      <c r="C331" s="155">
        <v>9</v>
      </c>
      <c r="D331" s="110" t="s">
        <v>1127</v>
      </c>
      <c r="E331" s="122" t="s">
        <v>1128</v>
      </c>
      <c r="F331" s="122" t="s">
        <v>808</v>
      </c>
      <c r="G331" s="122" t="s">
        <v>30</v>
      </c>
      <c r="H331" s="122">
        <v>21</v>
      </c>
      <c r="I331" s="122" t="s">
        <v>101</v>
      </c>
      <c r="J331" s="123" t="s">
        <v>160</v>
      </c>
      <c r="K331" s="124" t="s">
        <v>33</v>
      </c>
      <c r="L331" s="114" t="s">
        <v>42</v>
      </c>
      <c r="M331" s="115" t="s">
        <v>35</v>
      </c>
      <c r="N331" s="114" t="s">
        <v>113</v>
      </c>
      <c r="O331" s="115" t="s">
        <v>35</v>
      </c>
      <c r="P331" s="116" t="s">
        <v>116</v>
      </c>
      <c r="Q331" s="122" t="s">
        <v>33</v>
      </c>
      <c r="R331" s="118" t="s">
        <v>38</v>
      </c>
      <c r="S331" s="119" t="s">
        <v>35</v>
      </c>
      <c r="T331" s="118" t="s">
        <v>46</v>
      </c>
      <c r="U331" s="119" t="s">
        <v>35</v>
      </c>
      <c r="V331" s="120" t="s">
        <v>78</v>
      </c>
      <c r="Y331" s="156"/>
      <c r="Z331" s="156"/>
      <c r="AA331" s="156"/>
      <c r="AB331" s="156"/>
      <c r="AC331" s="156"/>
      <c r="AE331" s="154"/>
      <c r="AH331" s="154"/>
    </row>
    <row r="332" spans="1:34" ht="38.25" customHeight="1">
      <c r="A332" s="165">
        <v>330</v>
      </c>
      <c r="B332" s="121" t="s">
        <v>28</v>
      </c>
      <c r="C332" s="155">
        <v>10</v>
      </c>
      <c r="D332" s="110" t="s">
        <v>1129</v>
      </c>
      <c r="E332" s="122" t="s">
        <v>1130</v>
      </c>
      <c r="F332" s="122" t="s">
        <v>808</v>
      </c>
      <c r="G332" s="122" t="s">
        <v>117</v>
      </c>
      <c r="H332" s="122">
        <v>21</v>
      </c>
      <c r="I332" s="122" t="s">
        <v>171</v>
      </c>
      <c r="J332" s="123" t="s">
        <v>929</v>
      </c>
      <c r="K332" s="124" t="s">
        <v>33</v>
      </c>
      <c r="L332" s="114" t="s">
        <v>42</v>
      </c>
      <c r="M332" s="115" t="s">
        <v>35</v>
      </c>
      <c r="N332" s="114" t="s">
        <v>40</v>
      </c>
      <c r="O332" s="115" t="s">
        <v>35</v>
      </c>
      <c r="P332" s="116" t="s">
        <v>81</v>
      </c>
      <c r="Q332" s="122" t="s">
        <v>33</v>
      </c>
      <c r="R332" s="118" t="s">
        <v>38</v>
      </c>
      <c r="S332" s="119" t="s">
        <v>35</v>
      </c>
      <c r="T332" s="118" t="s">
        <v>39</v>
      </c>
      <c r="U332" s="119" t="s">
        <v>35</v>
      </c>
      <c r="V332" s="120" t="s">
        <v>36</v>
      </c>
      <c r="X332" s="153"/>
      <c r="Y332" s="196"/>
      <c r="Z332" s="196"/>
      <c r="AA332" s="196"/>
      <c r="AB332" s="196"/>
      <c r="AC332" s="196"/>
      <c r="AE332" s="154"/>
      <c r="AH332" s="154"/>
    </row>
    <row r="333" spans="1:34" ht="38.25" customHeight="1">
      <c r="A333" s="165">
        <v>331</v>
      </c>
      <c r="B333" s="121" t="s">
        <v>28</v>
      </c>
      <c r="C333" s="155">
        <v>11</v>
      </c>
      <c r="D333" s="110" t="s">
        <v>1131</v>
      </c>
      <c r="E333" s="122" t="s">
        <v>1132</v>
      </c>
      <c r="F333" s="122" t="s">
        <v>808</v>
      </c>
      <c r="G333" s="122" t="s">
        <v>99</v>
      </c>
      <c r="H333" s="122">
        <v>20</v>
      </c>
      <c r="I333" s="122" t="s">
        <v>48</v>
      </c>
      <c r="J333" s="123" t="s">
        <v>49</v>
      </c>
      <c r="K333" s="124" t="s">
        <v>33</v>
      </c>
      <c r="L333" s="114" t="s">
        <v>42</v>
      </c>
      <c r="M333" s="115" t="s">
        <v>35</v>
      </c>
      <c r="N333" s="114" t="s">
        <v>46</v>
      </c>
      <c r="O333" s="115" t="s">
        <v>35</v>
      </c>
      <c r="P333" s="116" t="s">
        <v>56</v>
      </c>
      <c r="Q333" s="122" t="s">
        <v>33</v>
      </c>
      <c r="R333" s="118" t="s">
        <v>38</v>
      </c>
      <c r="S333" s="119" t="s">
        <v>35</v>
      </c>
      <c r="T333" s="118" t="s">
        <v>55</v>
      </c>
      <c r="U333" s="119" t="s">
        <v>35</v>
      </c>
      <c r="V333" s="120" t="s">
        <v>69</v>
      </c>
      <c r="X333" s="153"/>
      <c r="Y333" s="196"/>
      <c r="Z333" s="196"/>
      <c r="AA333" s="196"/>
      <c r="AB333" s="196"/>
      <c r="AC333" s="196"/>
      <c r="AE333" s="154"/>
      <c r="AH333" s="154"/>
    </row>
    <row r="334" spans="1:34" ht="38.25" customHeight="1">
      <c r="A334" s="165">
        <v>332</v>
      </c>
      <c r="B334" s="121" t="s">
        <v>28</v>
      </c>
      <c r="C334" s="155">
        <v>12</v>
      </c>
      <c r="D334" s="110" t="s">
        <v>1133</v>
      </c>
      <c r="E334" s="122" t="s">
        <v>1134</v>
      </c>
      <c r="F334" s="122" t="s">
        <v>808</v>
      </c>
      <c r="G334" s="122" t="s">
        <v>117</v>
      </c>
      <c r="H334" s="122">
        <v>21</v>
      </c>
      <c r="I334" s="122" t="s">
        <v>123</v>
      </c>
      <c r="J334" s="123" t="s">
        <v>1135</v>
      </c>
      <c r="K334" s="124" t="s">
        <v>33</v>
      </c>
      <c r="L334" s="114" t="s">
        <v>42</v>
      </c>
      <c r="M334" s="115" t="s">
        <v>35</v>
      </c>
      <c r="N334" s="114" t="s">
        <v>115</v>
      </c>
      <c r="O334" s="115" t="s">
        <v>35</v>
      </c>
      <c r="P334" s="116" t="s">
        <v>84</v>
      </c>
      <c r="Q334" s="122" t="s">
        <v>33</v>
      </c>
      <c r="R334" s="118" t="s">
        <v>38</v>
      </c>
      <c r="S334" s="119" t="s">
        <v>35</v>
      </c>
      <c r="T334" s="118" t="s">
        <v>72</v>
      </c>
      <c r="U334" s="119" t="s">
        <v>35</v>
      </c>
      <c r="V334" s="120" t="s">
        <v>43</v>
      </c>
      <c r="X334" s="153"/>
      <c r="Y334" s="196"/>
      <c r="Z334" s="196"/>
      <c r="AA334" s="196"/>
      <c r="AB334" s="196"/>
      <c r="AC334" s="196"/>
      <c r="AE334" s="154"/>
      <c r="AH334" s="154"/>
    </row>
    <row r="335" spans="1:34" ht="38.25" customHeight="1">
      <c r="A335" s="165">
        <v>333</v>
      </c>
      <c r="B335" s="121" t="s">
        <v>28</v>
      </c>
      <c r="C335" s="155">
        <v>13</v>
      </c>
      <c r="D335" s="110" t="s">
        <v>1136</v>
      </c>
      <c r="E335" s="122" t="s">
        <v>1137</v>
      </c>
      <c r="F335" s="122" t="s">
        <v>808</v>
      </c>
      <c r="G335" s="122" t="s">
        <v>30</v>
      </c>
      <c r="H335" s="122">
        <v>21</v>
      </c>
      <c r="I335" s="122" t="s">
        <v>151</v>
      </c>
      <c r="J335" s="123" t="s">
        <v>355</v>
      </c>
      <c r="K335" s="124" t="s">
        <v>33</v>
      </c>
      <c r="L335" s="114" t="s">
        <v>42</v>
      </c>
      <c r="M335" s="115" t="s">
        <v>35</v>
      </c>
      <c r="N335" s="114" t="s">
        <v>144</v>
      </c>
      <c r="O335" s="115" t="s">
        <v>35</v>
      </c>
      <c r="P335" s="116" t="s">
        <v>85</v>
      </c>
      <c r="Q335" s="122" t="s">
        <v>33</v>
      </c>
      <c r="R335" s="118" t="s">
        <v>38</v>
      </c>
      <c r="S335" s="119" t="s">
        <v>35</v>
      </c>
      <c r="T335" s="118" t="s">
        <v>72</v>
      </c>
      <c r="U335" s="119" t="s">
        <v>35</v>
      </c>
      <c r="V335" s="120" t="s">
        <v>54</v>
      </c>
      <c r="X335" s="153"/>
      <c r="Y335" s="196"/>
      <c r="Z335" s="196"/>
      <c r="AA335" s="196"/>
      <c r="AB335" s="196"/>
      <c r="AC335" s="196"/>
      <c r="AE335" s="154"/>
      <c r="AH335" s="154"/>
    </row>
    <row r="336" spans="1:34" ht="38.25" customHeight="1">
      <c r="A336" s="165">
        <v>334</v>
      </c>
      <c r="B336" s="121" t="s">
        <v>28</v>
      </c>
      <c r="C336" s="155">
        <v>14</v>
      </c>
      <c r="D336" s="110" t="s">
        <v>1138</v>
      </c>
      <c r="E336" s="122" t="s">
        <v>1139</v>
      </c>
      <c r="F336" s="122" t="s">
        <v>29</v>
      </c>
      <c r="G336" s="122" t="s">
        <v>117</v>
      </c>
      <c r="H336" s="122">
        <v>20</v>
      </c>
      <c r="I336" s="122" t="s">
        <v>163</v>
      </c>
      <c r="J336" s="123" t="s">
        <v>1140</v>
      </c>
      <c r="K336" s="124" t="s">
        <v>33</v>
      </c>
      <c r="L336" s="114" t="s">
        <v>42</v>
      </c>
      <c r="M336" s="115" t="s">
        <v>35</v>
      </c>
      <c r="N336" s="114" t="s">
        <v>85</v>
      </c>
      <c r="O336" s="115" t="s">
        <v>35</v>
      </c>
      <c r="P336" s="116" t="s">
        <v>85</v>
      </c>
      <c r="Q336" s="122" t="s">
        <v>33</v>
      </c>
      <c r="R336" s="118" t="s">
        <v>38</v>
      </c>
      <c r="S336" s="119" t="s">
        <v>35</v>
      </c>
      <c r="T336" s="118" t="s">
        <v>54</v>
      </c>
      <c r="U336" s="119" t="s">
        <v>35</v>
      </c>
      <c r="V336" s="120" t="s">
        <v>82</v>
      </c>
      <c r="X336" s="153"/>
      <c r="Y336" s="157"/>
      <c r="Z336" s="157"/>
      <c r="AA336" s="157"/>
      <c r="AB336" s="157"/>
      <c r="AC336" s="157"/>
      <c r="AE336" s="154"/>
      <c r="AH336" s="154"/>
    </row>
    <row r="337" spans="1:34" ht="38.25" customHeight="1">
      <c r="A337" s="165">
        <v>335</v>
      </c>
      <c r="B337" s="121" t="s">
        <v>28</v>
      </c>
      <c r="C337" s="155">
        <v>15</v>
      </c>
      <c r="D337" s="110" t="s">
        <v>1141</v>
      </c>
      <c r="E337" s="122" t="s">
        <v>1142</v>
      </c>
      <c r="F337" s="122" t="s">
        <v>38</v>
      </c>
      <c r="G337" s="122" t="s">
        <v>117</v>
      </c>
      <c r="H337" s="122">
        <v>19</v>
      </c>
      <c r="I337" s="122" t="s">
        <v>163</v>
      </c>
      <c r="J337" s="123" t="s">
        <v>1143</v>
      </c>
      <c r="K337" s="124" t="s">
        <v>33</v>
      </c>
      <c r="L337" s="114" t="s">
        <v>42</v>
      </c>
      <c r="M337" s="115" t="s">
        <v>35</v>
      </c>
      <c r="N337" s="114" t="s">
        <v>154</v>
      </c>
      <c r="O337" s="115" t="s">
        <v>35</v>
      </c>
      <c r="P337" s="116" t="s">
        <v>122</v>
      </c>
      <c r="Q337" s="122" t="s">
        <v>45</v>
      </c>
      <c r="R337" s="118" t="s">
        <v>38</v>
      </c>
      <c r="S337" s="119" t="s">
        <v>35</v>
      </c>
      <c r="T337" s="118" t="s">
        <v>107</v>
      </c>
      <c r="U337" s="119" t="s">
        <v>35</v>
      </c>
      <c r="V337" s="120" t="s">
        <v>66</v>
      </c>
      <c r="AE337" s="154"/>
      <c r="AH337" s="154"/>
    </row>
    <row r="338" spans="1:34" ht="38.25" customHeight="1" thickBot="1">
      <c r="A338" s="166">
        <v>336</v>
      </c>
      <c r="B338" s="127" t="s">
        <v>28</v>
      </c>
      <c r="C338" s="159">
        <v>16</v>
      </c>
      <c r="D338" s="128" t="s">
        <v>1144</v>
      </c>
      <c r="E338" s="129" t="s">
        <v>1145</v>
      </c>
      <c r="F338" s="129" t="s">
        <v>38</v>
      </c>
      <c r="G338" s="129" t="s">
        <v>30</v>
      </c>
      <c r="H338" s="129">
        <v>19</v>
      </c>
      <c r="I338" s="129" t="s">
        <v>171</v>
      </c>
      <c r="J338" s="130" t="s">
        <v>1146</v>
      </c>
      <c r="K338" s="131" t="s">
        <v>33</v>
      </c>
      <c r="L338" s="132" t="s">
        <v>42</v>
      </c>
      <c r="M338" s="133" t="s">
        <v>35</v>
      </c>
      <c r="N338" s="132" t="s">
        <v>65</v>
      </c>
      <c r="O338" s="133" t="s">
        <v>35</v>
      </c>
      <c r="P338" s="134" t="s">
        <v>148</v>
      </c>
      <c r="Q338" s="135" t="s">
        <v>33</v>
      </c>
      <c r="R338" s="136"/>
      <c r="S338" s="137" t="s">
        <v>35</v>
      </c>
      <c r="T338" s="136"/>
      <c r="U338" s="137" t="s">
        <v>35</v>
      </c>
      <c r="V338" s="138"/>
      <c r="AE338" s="154"/>
      <c r="AH338" s="154"/>
    </row>
    <row r="339" spans="1:30" s="142" customFormat="1" ht="48.75" customHeight="1">
      <c r="A339" s="161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40"/>
      <c r="Y339" s="140"/>
      <c r="Z339" s="140"/>
      <c r="AA339" s="140"/>
      <c r="AB339" s="140"/>
      <c r="AC339" s="140"/>
      <c r="AD339" s="141"/>
    </row>
    <row r="340" spans="4:31" ht="35.25" customHeight="1" thickBot="1">
      <c r="D340" s="101" t="s">
        <v>19</v>
      </c>
      <c r="E340" s="195" t="s">
        <v>714</v>
      </c>
      <c r="F340" s="195"/>
      <c r="G340" s="195"/>
      <c r="H340" s="195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X340" s="143"/>
      <c r="Y340" s="143"/>
      <c r="Z340" s="143"/>
      <c r="AA340" s="143"/>
      <c r="AB340" s="143"/>
      <c r="AC340" s="144"/>
      <c r="AE340" s="145"/>
    </row>
    <row r="341" spans="1:30" s="103" customFormat="1" ht="38.25" customHeight="1" thickBot="1">
      <c r="A341" s="162"/>
      <c r="B341" s="103" t="s">
        <v>1147</v>
      </c>
      <c r="C341" s="103" t="s">
        <v>1148</v>
      </c>
      <c r="D341" s="104" t="s">
        <v>1149</v>
      </c>
      <c r="E341" s="103" t="s">
        <v>715</v>
      </c>
      <c r="F341" s="103" t="s">
        <v>1150</v>
      </c>
      <c r="G341" s="100"/>
      <c r="H341" s="100"/>
      <c r="I341" s="100"/>
      <c r="J341" s="100"/>
      <c r="K341" s="100"/>
      <c r="L341" s="100"/>
      <c r="M341" s="100"/>
      <c r="N341" s="100"/>
      <c r="O341" s="100"/>
      <c r="P341" s="105"/>
      <c r="Q341" s="105"/>
      <c r="R341" s="105"/>
      <c r="S341" s="105"/>
      <c r="T341" s="105"/>
      <c r="U341" s="105"/>
      <c r="V341" s="100"/>
      <c r="W341" s="100"/>
      <c r="X341" s="146"/>
      <c r="Y341" s="196"/>
      <c r="Z341" s="196"/>
      <c r="AA341" s="196"/>
      <c r="AB341" s="196"/>
      <c r="AC341" s="147"/>
      <c r="AD341" s="148"/>
    </row>
    <row r="342" spans="1:23" s="151" customFormat="1" ht="27.75" customHeight="1" thickBot="1">
      <c r="A342" s="163" t="s">
        <v>1316</v>
      </c>
      <c r="B342" s="149" t="s">
        <v>274</v>
      </c>
      <c r="C342" s="150"/>
      <c r="D342" s="106" t="s">
        <v>21</v>
      </c>
      <c r="E342" s="106" t="s">
        <v>275</v>
      </c>
      <c r="F342" s="107" t="s">
        <v>22</v>
      </c>
      <c r="G342" s="107" t="s">
        <v>23</v>
      </c>
      <c r="H342" s="107" t="s">
        <v>24</v>
      </c>
      <c r="I342" s="107" t="s">
        <v>25</v>
      </c>
      <c r="J342" s="108" t="s">
        <v>26</v>
      </c>
      <c r="K342" s="197" t="s">
        <v>27</v>
      </c>
      <c r="L342" s="198"/>
      <c r="M342" s="198"/>
      <c r="N342" s="198"/>
      <c r="O342" s="198"/>
      <c r="P342" s="199"/>
      <c r="Q342" s="200" t="s">
        <v>529</v>
      </c>
      <c r="R342" s="198"/>
      <c r="S342" s="198"/>
      <c r="T342" s="198"/>
      <c r="U342" s="198"/>
      <c r="V342" s="201"/>
      <c r="W342" s="100"/>
    </row>
    <row r="343" spans="1:35" ht="38.25" customHeight="1" thickTop="1">
      <c r="A343" s="164">
        <v>341</v>
      </c>
      <c r="B343" s="109" t="s">
        <v>70</v>
      </c>
      <c r="C343" s="152">
        <v>1</v>
      </c>
      <c r="D343" s="110" t="s">
        <v>715</v>
      </c>
      <c r="E343" s="111" t="s">
        <v>716</v>
      </c>
      <c r="F343" s="111" t="s">
        <v>62</v>
      </c>
      <c r="G343" s="111" t="s">
        <v>717</v>
      </c>
      <c r="H343" s="111">
        <v>22</v>
      </c>
      <c r="I343" s="111" t="s">
        <v>139</v>
      </c>
      <c r="J343" s="112" t="s">
        <v>140</v>
      </c>
      <c r="K343" s="113" t="s">
        <v>33</v>
      </c>
      <c r="L343" s="114" t="s">
        <v>34</v>
      </c>
      <c r="M343" s="115" t="s">
        <v>35</v>
      </c>
      <c r="N343" s="114" t="s">
        <v>124</v>
      </c>
      <c r="O343" s="115" t="s">
        <v>35</v>
      </c>
      <c r="P343" s="116" t="s">
        <v>50</v>
      </c>
      <c r="Q343" s="117" t="s">
        <v>45</v>
      </c>
      <c r="R343" s="118" t="s">
        <v>38</v>
      </c>
      <c r="S343" s="119" t="s">
        <v>35</v>
      </c>
      <c r="T343" s="118" t="s">
        <v>107</v>
      </c>
      <c r="U343" s="119" t="s">
        <v>35</v>
      </c>
      <c r="V343" s="120" t="s">
        <v>69</v>
      </c>
      <c r="X343" s="153"/>
      <c r="Y343" s="196"/>
      <c r="Z343" s="196"/>
      <c r="AA343" s="196"/>
      <c r="AB343" s="196"/>
      <c r="AC343" s="147"/>
      <c r="AE343" s="154"/>
      <c r="AH343" s="154"/>
      <c r="AI343" s="154"/>
    </row>
    <row r="344" spans="1:34" ht="38.25" customHeight="1">
      <c r="A344" s="165">
        <v>342</v>
      </c>
      <c r="B344" s="121" t="s">
        <v>28</v>
      </c>
      <c r="C344" s="155">
        <v>2</v>
      </c>
      <c r="D344" s="110" t="s">
        <v>721</v>
      </c>
      <c r="E344" s="122" t="s">
        <v>722</v>
      </c>
      <c r="F344" s="122" t="s">
        <v>62</v>
      </c>
      <c r="G344" s="122" t="s">
        <v>63</v>
      </c>
      <c r="H344" s="122">
        <v>22</v>
      </c>
      <c r="I344" s="122" t="s">
        <v>151</v>
      </c>
      <c r="J344" s="123" t="s">
        <v>355</v>
      </c>
      <c r="K344" s="124" t="s">
        <v>33</v>
      </c>
      <c r="L344" s="114" t="s">
        <v>34</v>
      </c>
      <c r="M344" s="115" t="s">
        <v>35</v>
      </c>
      <c r="N344" s="114" t="s">
        <v>103</v>
      </c>
      <c r="O344" s="115" t="s">
        <v>35</v>
      </c>
      <c r="P344" s="116" t="s">
        <v>102</v>
      </c>
      <c r="Q344" s="122" t="s">
        <v>45</v>
      </c>
      <c r="R344" s="118" t="s">
        <v>38</v>
      </c>
      <c r="S344" s="119" t="s">
        <v>35</v>
      </c>
      <c r="T344" s="118" t="s">
        <v>146</v>
      </c>
      <c r="U344" s="119" t="s">
        <v>35</v>
      </c>
      <c r="V344" s="120" t="s">
        <v>74</v>
      </c>
      <c r="Y344" s="156"/>
      <c r="Z344" s="156"/>
      <c r="AA344" s="156"/>
      <c r="AB344" s="156"/>
      <c r="AC344" s="156"/>
      <c r="AE344" s="154"/>
      <c r="AH344" s="154"/>
    </row>
    <row r="345" spans="1:34" ht="38.25" customHeight="1">
      <c r="A345" s="165">
        <v>343</v>
      </c>
      <c r="B345" s="121" t="s">
        <v>28</v>
      </c>
      <c r="C345" s="155">
        <v>3</v>
      </c>
      <c r="D345" s="110" t="s">
        <v>718</v>
      </c>
      <c r="E345" s="122" t="s">
        <v>719</v>
      </c>
      <c r="F345" s="122" t="s">
        <v>62</v>
      </c>
      <c r="G345" s="122" t="s">
        <v>30</v>
      </c>
      <c r="H345" s="122">
        <v>21</v>
      </c>
      <c r="I345" s="122" t="s">
        <v>143</v>
      </c>
      <c r="J345" s="123" t="s">
        <v>720</v>
      </c>
      <c r="K345" s="124" t="s">
        <v>33</v>
      </c>
      <c r="L345" s="114" t="s">
        <v>42</v>
      </c>
      <c r="M345" s="115" t="s">
        <v>35</v>
      </c>
      <c r="N345" s="114" t="s">
        <v>86</v>
      </c>
      <c r="O345" s="115" t="s">
        <v>35</v>
      </c>
      <c r="P345" s="116" t="s">
        <v>43</v>
      </c>
      <c r="Q345" s="122" t="s">
        <v>45</v>
      </c>
      <c r="R345" s="118" t="s">
        <v>38</v>
      </c>
      <c r="S345" s="119" t="s">
        <v>35</v>
      </c>
      <c r="T345" s="118" t="s">
        <v>146</v>
      </c>
      <c r="U345" s="119" t="s">
        <v>35</v>
      </c>
      <c r="V345" s="120" t="s">
        <v>154</v>
      </c>
      <c r="X345" s="153"/>
      <c r="Y345" s="196"/>
      <c r="Z345" s="196"/>
      <c r="AA345" s="196"/>
      <c r="AB345" s="196"/>
      <c r="AC345" s="147"/>
      <c r="AE345" s="154"/>
      <c r="AH345" s="154"/>
    </row>
    <row r="346" spans="1:34" ht="38.25" customHeight="1">
      <c r="A346" s="165">
        <v>344</v>
      </c>
      <c r="B346" s="121" t="s">
        <v>28</v>
      </c>
      <c r="C346" s="155">
        <v>4</v>
      </c>
      <c r="D346" s="110" t="s">
        <v>727</v>
      </c>
      <c r="E346" s="122" t="s">
        <v>728</v>
      </c>
      <c r="F346" s="122" t="s">
        <v>808</v>
      </c>
      <c r="G346" s="122" t="s">
        <v>30</v>
      </c>
      <c r="H346" s="122">
        <v>21</v>
      </c>
      <c r="I346" s="122" t="s">
        <v>195</v>
      </c>
      <c r="J346" s="123" t="s">
        <v>1151</v>
      </c>
      <c r="K346" s="124" t="s">
        <v>33</v>
      </c>
      <c r="L346" s="125" t="s">
        <v>42</v>
      </c>
      <c r="M346" s="115" t="s">
        <v>35</v>
      </c>
      <c r="N346" s="125" t="s">
        <v>43</v>
      </c>
      <c r="O346" s="115" t="s">
        <v>35</v>
      </c>
      <c r="P346" s="126" t="s">
        <v>89</v>
      </c>
      <c r="Q346" s="122" t="s">
        <v>45</v>
      </c>
      <c r="R346" s="118" t="s">
        <v>38</v>
      </c>
      <c r="S346" s="119" t="s">
        <v>35</v>
      </c>
      <c r="T346" s="118" t="s">
        <v>107</v>
      </c>
      <c r="U346" s="119" t="s">
        <v>35</v>
      </c>
      <c r="V346" s="120" t="s">
        <v>79</v>
      </c>
      <c r="Y346" s="156"/>
      <c r="Z346" s="156"/>
      <c r="AA346" s="156"/>
      <c r="AB346" s="156"/>
      <c r="AC346" s="156"/>
      <c r="AE346" s="154"/>
      <c r="AH346" s="154"/>
    </row>
    <row r="347" spans="1:34" ht="38.25" customHeight="1">
      <c r="A347" s="165">
        <v>345</v>
      </c>
      <c r="B347" s="121" t="s">
        <v>28</v>
      </c>
      <c r="C347" s="155">
        <v>5</v>
      </c>
      <c r="D347" s="110" t="s">
        <v>725</v>
      </c>
      <c r="E347" s="122" t="s">
        <v>726</v>
      </c>
      <c r="F347" s="122" t="s">
        <v>808</v>
      </c>
      <c r="G347" s="122" t="s">
        <v>717</v>
      </c>
      <c r="H347" s="122">
        <v>21</v>
      </c>
      <c r="I347" s="122" t="s">
        <v>173</v>
      </c>
      <c r="J347" s="123" t="s">
        <v>211</v>
      </c>
      <c r="K347" s="124" t="s">
        <v>33</v>
      </c>
      <c r="L347" s="114" t="s">
        <v>42</v>
      </c>
      <c r="M347" s="115" t="s">
        <v>35</v>
      </c>
      <c r="N347" s="114" t="s">
        <v>34</v>
      </c>
      <c r="O347" s="115" t="s">
        <v>35</v>
      </c>
      <c r="P347" s="116" t="s">
        <v>68</v>
      </c>
      <c r="Q347" s="122" t="s">
        <v>45</v>
      </c>
      <c r="R347" s="118" t="s">
        <v>38</v>
      </c>
      <c r="S347" s="119" t="s">
        <v>35</v>
      </c>
      <c r="T347" s="118" t="s">
        <v>107</v>
      </c>
      <c r="U347" s="119" t="s">
        <v>35</v>
      </c>
      <c r="V347" s="120" t="s">
        <v>71</v>
      </c>
      <c r="X347" s="153"/>
      <c r="Y347" s="196"/>
      <c r="Z347" s="196"/>
      <c r="AA347" s="196"/>
      <c r="AB347" s="196"/>
      <c r="AC347" s="147"/>
      <c r="AE347" s="154"/>
      <c r="AH347" s="154"/>
    </row>
    <row r="348" spans="1:34" ht="38.25" customHeight="1">
      <c r="A348" s="165">
        <v>346</v>
      </c>
      <c r="B348" s="121" t="s">
        <v>28</v>
      </c>
      <c r="C348" s="155">
        <v>6</v>
      </c>
      <c r="D348" s="110" t="s">
        <v>731</v>
      </c>
      <c r="E348" s="122" t="s">
        <v>732</v>
      </c>
      <c r="F348" s="122" t="s">
        <v>808</v>
      </c>
      <c r="G348" s="122" t="s">
        <v>30</v>
      </c>
      <c r="H348" s="122">
        <v>21</v>
      </c>
      <c r="I348" s="122" t="s">
        <v>109</v>
      </c>
      <c r="J348" s="123" t="s">
        <v>586</v>
      </c>
      <c r="K348" s="124" t="s">
        <v>33</v>
      </c>
      <c r="L348" s="114" t="s">
        <v>42</v>
      </c>
      <c r="M348" s="115" t="s">
        <v>35</v>
      </c>
      <c r="N348" s="114" t="s">
        <v>65</v>
      </c>
      <c r="O348" s="115" t="s">
        <v>35</v>
      </c>
      <c r="P348" s="116" t="s">
        <v>72</v>
      </c>
      <c r="Q348" s="122" t="s">
        <v>33</v>
      </c>
      <c r="R348" s="118" t="s">
        <v>38</v>
      </c>
      <c r="S348" s="119" t="s">
        <v>35</v>
      </c>
      <c r="T348" s="118" t="s">
        <v>55</v>
      </c>
      <c r="U348" s="119" t="s">
        <v>35</v>
      </c>
      <c r="V348" s="120" t="s">
        <v>144</v>
      </c>
      <c r="Y348" s="156"/>
      <c r="Z348" s="156"/>
      <c r="AA348" s="156"/>
      <c r="AB348" s="156"/>
      <c r="AC348" s="156"/>
      <c r="AE348" s="154"/>
      <c r="AH348" s="154"/>
    </row>
    <row r="349" spans="1:34" ht="38.25" customHeight="1">
      <c r="A349" s="165">
        <v>347</v>
      </c>
      <c r="B349" s="121" t="s">
        <v>28</v>
      </c>
      <c r="C349" s="155">
        <v>7</v>
      </c>
      <c r="D349" s="110" t="s">
        <v>723</v>
      </c>
      <c r="E349" s="122" t="s">
        <v>724</v>
      </c>
      <c r="F349" s="122" t="s">
        <v>808</v>
      </c>
      <c r="G349" s="122" t="s">
        <v>717</v>
      </c>
      <c r="H349" s="122">
        <v>21</v>
      </c>
      <c r="I349" s="122" t="s">
        <v>31</v>
      </c>
      <c r="J349" s="123" t="s">
        <v>196</v>
      </c>
      <c r="K349" s="124" t="s">
        <v>33</v>
      </c>
      <c r="L349" s="114" t="s">
        <v>42</v>
      </c>
      <c r="M349" s="115" t="s">
        <v>35</v>
      </c>
      <c r="N349" s="114" t="s">
        <v>188</v>
      </c>
      <c r="O349" s="115" t="s">
        <v>35</v>
      </c>
      <c r="P349" s="116" t="s">
        <v>276</v>
      </c>
      <c r="Q349" s="122" t="s">
        <v>33</v>
      </c>
      <c r="R349" s="118" t="s">
        <v>38</v>
      </c>
      <c r="S349" s="119" t="s">
        <v>35</v>
      </c>
      <c r="T349" s="118" t="s">
        <v>39</v>
      </c>
      <c r="U349" s="119" t="s">
        <v>35</v>
      </c>
      <c r="V349" s="120" t="s">
        <v>69</v>
      </c>
      <c r="X349" s="153"/>
      <c r="Y349" s="196"/>
      <c r="Z349" s="196"/>
      <c r="AA349" s="196"/>
      <c r="AB349" s="196"/>
      <c r="AC349" s="147"/>
      <c r="AE349" s="154"/>
      <c r="AH349" s="154"/>
    </row>
    <row r="350" spans="1:34" ht="38.25" customHeight="1">
      <c r="A350" s="165">
        <v>348</v>
      </c>
      <c r="B350" s="121" t="s">
        <v>28</v>
      </c>
      <c r="C350" s="155">
        <v>8</v>
      </c>
      <c r="D350" s="110" t="s">
        <v>733</v>
      </c>
      <c r="E350" s="122" t="s">
        <v>734</v>
      </c>
      <c r="F350" s="122" t="s">
        <v>808</v>
      </c>
      <c r="G350" s="122" t="s">
        <v>63</v>
      </c>
      <c r="H350" s="122">
        <v>21</v>
      </c>
      <c r="I350" s="122" t="s">
        <v>125</v>
      </c>
      <c r="J350" s="123" t="s">
        <v>735</v>
      </c>
      <c r="K350" s="124" t="s">
        <v>33</v>
      </c>
      <c r="L350" s="114" t="s">
        <v>79</v>
      </c>
      <c r="M350" s="115" t="s">
        <v>35</v>
      </c>
      <c r="N350" s="114" t="s">
        <v>46</v>
      </c>
      <c r="O350" s="115" t="s">
        <v>35</v>
      </c>
      <c r="P350" s="116" t="s">
        <v>52</v>
      </c>
      <c r="Q350" s="122" t="s">
        <v>33</v>
      </c>
      <c r="R350" s="118" t="s">
        <v>38</v>
      </c>
      <c r="S350" s="119" t="s">
        <v>35</v>
      </c>
      <c r="T350" s="118" t="s">
        <v>68</v>
      </c>
      <c r="U350" s="119" t="s">
        <v>35</v>
      </c>
      <c r="V350" s="120" t="s">
        <v>55</v>
      </c>
      <c r="Y350" s="156"/>
      <c r="Z350" s="156"/>
      <c r="AA350" s="156"/>
      <c r="AB350" s="156"/>
      <c r="AC350" s="156"/>
      <c r="AE350" s="154"/>
      <c r="AH350" s="154"/>
    </row>
    <row r="351" spans="1:34" ht="38.25" customHeight="1">
      <c r="A351" s="165">
        <v>349</v>
      </c>
      <c r="B351" s="121" t="s">
        <v>28</v>
      </c>
      <c r="C351" s="155">
        <v>9</v>
      </c>
      <c r="D351" s="110" t="s">
        <v>729</v>
      </c>
      <c r="E351" s="122" t="s">
        <v>730</v>
      </c>
      <c r="F351" s="122" t="s">
        <v>808</v>
      </c>
      <c r="G351" s="122" t="s">
        <v>30</v>
      </c>
      <c r="H351" s="122">
        <v>21</v>
      </c>
      <c r="I351" s="122" t="s">
        <v>110</v>
      </c>
      <c r="J351" s="123" t="s">
        <v>357</v>
      </c>
      <c r="K351" s="124" t="s">
        <v>33</v>
      </c>
      <c r="L351" s="114" t="s">
        <v>42</v>
      </c>
      <c r="M351" s="115" t="s">
        <v>35</v>
      </c>
      <c r="N351" s="114" t="s">
        <v>103</v>
      </c>
      <c r="O351" s="115" t="s">
        <v>35</v>
      </c>
      <c r="P351" s="116" t="s">
        <v>218</v>
      </c>
      <c r="Q351" s="122" t="s">
        <v>33</v>
      </c>
      <c r="R351" s="118" t="s">
        <v>38</v>
      </c>
      <c r="S351" s="119" t="s">
        <v>35</v>
      </c>
      <c r="T351" s="118" t="s">
        <v>68</v>
      </c>
      <c r="U351" s="119" t="s">
        <v>35</v>
      </c>
      <c r="V351" s="120" t="s">
        <v>72</v>
      </c>
      <c r="Y351" s="156"/>
      <c r="Z351" s="156"/>
      <c r="AA351" s="156"/>
      <c r="AB351" s="156"/>
      <c r="AC351" s="156"/>
      <c r="AE351" s="154"/>
      <c r="AH351" s="154"/>
    </row>
    <row r="352" spans="1:34" ht="38.25" customHeight="1">
      <c r="A352" s="165">
        <v>350</v>
      </c>
      <c r="B352" s="121" t="s">
        <v>28</v>
      </c>
      <c r="C352" s="155">
        <v>10</v>
      </c>
      <c r="D352" s="110" t="s">
        <v>1152</v>
      </c>
      <c r="E352" s="122" t="s">
        <v>1153</v>
      </c>
      <c r="F352" s="122" t="s">
        <v>808</v>
      </c>
      <c r="G352" s="122" t="s">
        <v>63</v>
      </c>
      <c r="H352" s="122">
        <v>21</v>
      </c>
      <c r="I352" s="122" t="s">
        <v>143</v>
      </c>
      <c r="J352" s="123" t="s">
        <v>720</v>
      </c>
      <c r="K352" s="124" t="s">
        <v>33</v>
      </c>
      <c r="L352" s="114" t="s">
        <v>42</v>
      </c>
      <c r="M352" s="115" t="s">
        <v>35</v>
      </c>
      <c r="N352" s="114" t="s">
        <v>56</v>
      </c>
      <c r="O352" s="115" t="s">
        <v>35</v>
      </c>
      <c r="P352" s="116" t="s">
        <v>36</v>
      </c>
      <c r="Q352" s="122" t="s">
        <v>45</v>
      </c>
      <c r="R352" s="118" t="s">
        <v>38</v>
      </c>
      <c r="S352" s="119" t="s">
        <v>35</v>
      </c>
      <c r="T352" s="118" t="s">
        <v>51</v>
      </c>
      <c r="U352" s="119" t="s">
        <v>35</v>
      </c>
      <c r="V352" s="120" t="s">
        <v>93</v>
      </c>
      <c r="X352" s="153"/>
      <c r="Y352" s="196"/>
      <c r="Z352" s="196"/>
      <c r="AA352" s="196"/>
      <c r="AB352" s="196"/>
      <c r="AC352" s="196"/>
      <c r="AE352" s="154"/>
      <c r="AH352" s="154"/>
    </row>
    <row r="353" spans="1:34" ht="38.25" customHeight="1">
      <c r="A353" s="165">
        <v>351</v>
      </c>
      <c r="B353" s="121" t="s">
        <v>28</v>
      </c>
      <c r="C353" s="155">
        <v>11</v>
      </c>
      <c r="D353" s="110" t="s">
        <v>1154</v>
      </c>
      <c r="E353" s="122" t="s">
        <v>1155</v>
      </c>
      <c r="F353" s="122" t="s">
        <v>808</v>
      </c>
      <c r="G353" s="122" t="s">
        <v>63</v>
      </c>
      <c r="H353" s="122">
        <v>20</v>
      </c>
      <c r="I353" s="122" t="s">
        <v>57</v>
      </c>
      <c r="J353" s="123" t="s">
        <v>210</v>
      </c>
      <c r="K353" s="124" t="s">
        <v>33</v>
      </c>
      <c r="L353" s="114" t="s">
        <v>42</v>
      </c>
      <c r="M353" s="115" t="s">
        <v>35</v>
      </c>
      <c r="N353" s="114" t="s">
        <v>37</v>
      </c>
      <c r="O353" s="115" t="s">
        <v>35</v>
      </c>
      <c r="P353" s="116" t="s">
        <v>237</v>
      </c>
      <c r="Q353" s="122" t="s">
        <v>33</v>
      </c>
      <c r="R353" s="118" t="s">
        <v>38</v>
      </c>
      <c r="S353" s="119" t="s">
        <v>35</v>
      </c>
      <c r="T353" s="118" t="s">
        <v>55</v>
      </c>
      <c r="U353" s="119" t="s">
        <v>35</v>
      </c>
      <c r="V353" s="120" t="s">
        <v>50</v>
      </c>
      <c r="X353" s="153"/>
      <c r="Y353" s="196"/>
      <c r="Z353" s="196"/>
      <c r="AA353" s="196"/>
      <c r="AB353" s="196"/>
      <c r="AC353" s="196"/>
      <c r="AE353" s="154"/>
      <c r="AH353" s="154"/>
    </row>
    <row r="354" spans="1:34" ht="38.25" customHeight="1">
      <c r="A354" s="165">
        <v>352</v>
      </c>
      <c r="B354" s="121" t="s">
        <v>28</v>
      </c>
      <c r="C354" s="155">
        <v>12</v>
      </c>
      <c r="D354" s="110" t="s">
        <v>736</v>
      </c>
      <c r="E354" s="122" t="s">
        <v>737</v>
      </c>
      <c r="F354" s="122" t="s">
        <v>29</v>
      </c>
      <c r="G354" s="122" t="s">
        <v>30</v>
      </c>
      <c r="H354" s="122">
        <v>20</v>
      </c>
      <c r="I354" s="122" t="s">
        <v>80</v>
      </c>
      <c r="J354" s="123" t="s">
        <v>205</v>
      </c>
      <c r="K354" s="124" t="s">
        <v>33</v>
      </c>
      <c r="L354" s="114" t="s">
        <v>34</v>
      </c>
      <c r="M354" s="115" t="s">
        <v>35</v>
      </c>
      <c r="N354" s="114" t="s">
        <v>112</v>
      </c>
      <c r="O354" s="115" t="s">
        <v>35</v>
      </c>
      <c r="P354" s="116" t="s">
        <v>895</v>
      </c>
      <c r="Q354" s="122" t="s">
        <v>45</v>
      </c>
      <c r="R354" s="118" t="s">
        <v>38</v>
      </c>
      <c r="S354" s="119" t="s">
        <v>35</v>
      </c>
      <c r="T354" s="118" t="s">
        <v>107</v>
      </c>
      <c r="U354" s="119" t="s">
        <v>35</v>
      </c>
      <c r="V354" s="120" t="s">
        <v>89</v>
      </c>
      <c r="X354" s="153"/>
      <c r="Y354" s="196"/>
      <c r="Z354" s="196"/>
      <c r="AA354" s="196"/>
      <c r="AB354" s="196"/>
      <c r="AC354" s="196"/>
      <c r="AE354" s="154"/>
      <c r="AH354" s="154"/>
    </row>
    <row r="355" spans="1:34" ht="38.25" customHeight="1">
      <c r="A355" s="165">
        <v>353</v>
      </c>
      <c r="B355" s="121" t="s">
        <v>28</v>
      </c>
      <c r="C355" s="155">
        <v>13</v>
      </c>
      <c r="D355" s="110" t="s">
        <v>1156</v>
      </c>
      <c r="E355" s="122" t="s">
        <v>1157</v>
      </c>
      <c r="F355" s="122" t="s">
        <v>29</v>
      </c>
      <c r="G355" s="122" t="s">
        <v>678</v>
      </c>
      <c r="H355" s="122">
        <v>20</v>
      </c>
      <c r="I355" s="122" t="s">
        <v>156</v>
      </c>
      <c r="J355" s="123" t="s">
        <v>1158</v>
      </c>
      <c r="K355" s="124" t="s">
        <v>33</v>
      </c>
      <c r="L355" s="114" t="s">
        <v>79</v>
      </c>
      <c r="M355" s="115" t="s">
        <v>35</v>
      </c>
      <c r="N355" s="114" t="s">
        <v>69</v>
      </c>
      <c r="O355" s="115" t="s">
        <v>35</v>
      </c>
      <c r="P355" s="116" t="s">
        <v>112</v>
      </c>
      <c r="Q355" s="122" t="s">
        <v>33</v>
      </c>
      <c r="R355" s="118" t="s">
        <v>38</v>
      </c>
      <c r="S355" s="119" t="s">
        <v>35</v>
      </c>
      <c r="T355" s="118" t="s">
        <v>39</v>
      </c>
      <c r="U355" s="119" t="s">
        <v>35</v>
      </c>
      <c r="V355" s="120" t="s">
        <v>188</v>
      </c>
      <c r="X355" s="153"/>
      <c r="Y355" s="196"/>
      <c r="Z355" s="196"/>
      <c r="AA355" s="196"/>
      <c r="AB355" s="196"/>
      <c r="AC355" s="196"/>
      <c r="AE355" s="154"/>
      <c r="AH355" s="154"/>
    </row>
    <row r="356" spans="1:34" ht="38.25" customHeight="1">
      <c r="A356" s="165">
        <v>354</v>
      </c>
      <c r="B356" s="121" t="s">
        <v>28</v>
      </c>
      <c r="C356" s="155">
        <v>14</v>
      </c>
      <c r="D356" s="110" t="s">
        <v>738</v>
      </c>
      <c r="E356" s="122" t="s">
        <v>1159</v>
      </c>
      <c r="F356" s="122" t="s">
        <v>29</v>
      </c>
      <c r="G356" s="122" t="s">
        <v>678</v>
      </c>
      <c r="H356" s="122">
        <v>19</v>
      </c>
      <c r="I356" s="122" t="s">
        <v>156</v>
      </c>
      <c r="J356" s="123" t="s">
        <v>1160</v>
      </c>
      <c r="K356" s="124" t="s">
        <v>33</v>
      </c>
      <c r="L356" s="114" t="s">
        <v>34</v>
      </c>
      <c r="M356" s="115" t="s">
        <v>35</v>
      </c>
      <c r="N356" s="114" t="s">
        <v>51</v>
      </c>
      <c r="O356" s="115" t="s">
        <v>35</v>
      </c>
      <c r="P356" s="116" t="s">
        <v>235</v>
      </c>
      <c r="Q356" s="122" t="s">
        <v>45</v>
      </c>
      <c r="R356" s="118"/>
      <c r="S356" s="119" t="s">
        <v>35</v>
      </c>
      <c r="T356" s="118" t="s">
        <v>37</v>
      </c>
      <c r="U356" s="119" t="s">
        <v>35</v>
      </c>
      <c r="V356" s="120" t="s">
        <v>107</v>
      </c>
      <c r="X356" s="153"/>
      <c r="Y356" s="157"/>
      <c r="Z356" s="157"/>
      <c r="AA356" s="157"/>
      <c r="AB356" s="157"/>
      <c r="AC356" s="157"/>
      <c r="AE356" s="154"/>
      <c r="AH356" s="154"/>
    </row>
    <row r="357" spans="1:34" ht="38.25" customHeight="1">
      <c r="A357" s="165">
        <v>355</v>
      </c>
      <c r="B357" s="121" t="s">
        <v>28</v>
      </c>
      <c r="C357" s="155">
        <v>15</v>
      </c>
      <c r="D357" s="110" t="s">
        <v>1161</v>
      </c>
      <c r="E357" s="122" t="s">
        <v>1162</v>
      </c>
      <c r="F357" s="122" t="s">
        <v>38</v>
      </c>
      <c r="G357" s="122" t="s">
        <v>717</v>
      </c>
      <c r="H357" s="122">
        <v>19</v>
      </c>
      <c r="I357" s="122" t="s">
        <v>143</v>
      </c>
      <c r="J357" s="123" t="s">
        <v>720</v>
      </c>
      <c r="K357" s="124" t="s">
        <v>33</v>
      </c>
      <c r="L357" s="114" t="s">
        <v>42</v>
      </c>
      <c r="M357" s="115" t="s">
        <v>35</v>
      </c>
      <c r="N357" s="114" t="s">
        <v>87</v>
      </c>
      <c r="O357" s="115" t="s">
        <v>35</v>
      </c>
      <c r="P357" s="116" t="s">
        <v>64</v>
      </c>
      <c r="Q357" s="122" t="s">
        <v>45</v>
      </c>
      <c r="R357" s="118" t="s">
        <v>38</v>
      </c>
      <c r="S357" s="119" t="s">
        <v>35</v>
      </c>
      <c r="T357" s="118" t="s">
        <v>51</v>
      </c>
      <c r="U357" s="119" t="s">
        <v>35</v>
      </c>
      <c r="V357" s="120" t="s">
        <v>97</v>
      </c>
      <c r="AE357" s="154"/>
      <c r="AH357" s="154"/>
    </row>
    <row r="358" spans="1:34" ht="38.25" customHeight="1" thickBot="1">
      <c r="A358" s="166">
        <v>356</v>
      </c>
      <c r="B358" s="127" t="s">
        <v>28</v>
      </c>
      <c r="C358" s="159">
        <v>16</v>
      </c>
      <c r="D358" s="128" t="s">
        <v>1163</v>
      </c>
      <c r="E358" s="129" t="s">
        <v>1164</v>
      </c>
      <c r="F358" s="129" t="s">
        <v>38</v>
      </c>
      <c r="G358" s="129" t="s">
        <v>30</v>
      </c>
      <c r="H358" s="129">
        <v>19</v>
      </c>
      <c r="I358" s="129" t="s">
        <v>163</v>
      </c>
      <c r="J358" s="130" t="s">
        <v>201</v>
      </c>
      <c r="K358" s="131" t="s">
        <v>33</v>
      </c>
      <c r="L358" s="132" t="s">
        <v>61</v>
      </c>
      <c r="M358" s="133" t="s">
        <v>35</v>
      </c>
      <c r="N358" s="132" t="s">
        <v>95</v>
      </c>
      <c r="O358" s="133" t="s">
        <v>35</v>
      </c>
      <c r="P358" s="134" t="s">
        <v>1165</v>
      </c>
      <c r="Q358" s="135" t="s">
        <v>33</v>
      </c>
      <c r="R358" s="136" t="s">
        <v>38</v>
      </c>
      <c r="S358" s="137" t="s">
        <v>35</v>
      </c>
      <c r="T358" s="136" t="s">
        <v>39</v>
      </c>
      <c r="U358" s="137" t="s">
        <v>35</v>
      </c>
      <c r="V358" s="138" t="s">
        <v>85</v>
      </c>
      <c r="AE358" s="154"/>
      <c r="AH358" s="154"/>
    </row>
    <row r="359" spans="1:30" s="142" customFormat="1" ht="48.75" customHeight="1">
      <c r="A359" s="161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40"/>
      <c r="Y359" s="140"/>
      <c r="Z359" s="140"/>
      <c r="AA359" s="140"/>
      <c r="AB359" s="140"/>
      <c r="AC359" s="140"/>
      <c r="AD359" s="141"/>
    </row>
    <row r="360" spans="4:31" ht="35.25" customHeight="1" thickBot="1">
      <c r="D360" s="101" t="s">
        <v>19</v>
      </c>
      <c r="E360" s="195" t="s">
        <v>1166</v>
      </c>
      <c r="F360" s="195"/>
      <c r="G360" s="195"/>
      <c r="H360" s="195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X360" s="143"/>
      <c r="Y360" s="143"/>
      <c r="Z360" s="143"/>
      <c r="AA360" s="143"/>
      <c r="AB360" s="143"/>
      <c r="AC360" s="144"/>
      <c r="AE360" s="145"/>
    </row>
    <row r="361" spans="1:30" s="103" customFormat="1" ht="38.25" customHeight="1" thickBot="1">
      <c r="A361" s="162"/>
      <c r="B361" s="103" t="s">
        <v>1167</v>
      </c>
      <c r="C361" s="103" t="s">
        <v>1168</v>
      </c>
      <c r="D361" s="104">
        <v>0</v>
      </c>
      <c r="E361" s="103" t="s">
        <v>1169</v>
      </c>
      <c r="F361" s="103" t="s">
        <v>1170</v>
      </c>
      <c r="G361" s="100"/>
      <c r="H361" s="100"/>
      <c r="I361" s="100"/>
      <c r="J361" s="100"/>
      <c r="K361" s="100"/>
      <c r="L361" s="100"/>
      <c r="M361" s="100"/>
      <c r="N361" s="100"/>
      <c r="O361" s="100"/>
      <c r="P361" s="105"/>
      <c r="Q361" s="105"/>
      <c r="R361" s="105"/>
      <c r="S361" s="105"/>
      <c r="T361" s="105"/>
      <c r="U361" s="105"/>
      <c r="V361" s="100"/>
      <c r="W361" s="100"/>
      <c r="X361" s="146"/>
      <c r="Y361" s="196"/>
      <c r="Z361" s="196"/>
      <c r="AA361" s="196"/>
      <c r="AB361" s="196"/>
      <c r="AC361" s="147"/>
      <c r="AD361" s="148"/>
    </row>
    <row r="362" spans="1:23" s="151" customFormat="1" ht="27.75" customHeight="1" thickBot="1">
      <c r="A362" s="163" t="s">
        <v>1316</v>
      </c>
      <c r="B362" s="149" t="s">
        <v>274</v>
      </c>
      <c r="C362" s="150"/>
      <c r="D362" s="106" t="s">
        <v>21</v>
      </c>
      <c r="E362" s="106" t="s">
        <v>275</v>
      </c>
      <c r="F362" s="107" t="s">
        <v>22</v>
      </c>
      <c r="G362" s="107" t="s">
        <v>23</v>
      </c>
      <c r="H362" s="107" t="s">
        <v>24</v>
      </c>
      <c r="I362" s="107" t="s">
        <v>25</v>
      </c>
      <c r="J362" s="108" t="s">
        <v>26</v>
      </c>
      <c r="K362" s="197" t="s">
        <v>27</v>
      </c>
      <c r="L362" s="198"/>
      <c r="M362" s="198"/>
      <c r="N362" s="198"/>
      <c r="O362" s="198"/>
      <c r="P362" s="199"/>
      <c r="Q362" s="200" t="s">
        <v>529</v>
      </c>
      <c r="R362" s="198"/>
      <c r="S362" s="198"/>
      <c r="T362" s="198"/>
      <c r="U362" s="198"/>
      <c r="V362" s="201"/>
      <c r="W362" s="100"/>
    </row>
    <row r="363" spans="1:35" ht="38.25" customHeight="1" thickTop="1">
      <c r="A363" s="164">
        <v>361</v>
      </c>
      <c r="B363" s="109" t="s">
        <v>70</v>
      </c>
      <c r="C363" s="152">
        <v>1</v>
      </c>
      <c r="D363" s="110" t="s">
        <v>1169</v>
      </c>
      <c r="E363" s="111" t="s">
        <v>1171</v>
      </c>
      <c r="F363" s="111" t="s">
        <v>62</v>
      </c>
      <c r="G363" s="111" t="s">
        <v>99</v>
      </c>
      <c r="H363" s="111">
        <v>22</v>
      </c>
      <c r="I363" s="111" t="s">
        <v>340</v>
      </c>
      <c r="J363" s="112" t="s">
        <v>1172</v>
      </c>
      <c r="K363" s="113" t="s">
        <v>33</v>
      </c>
      <c r="L363" s="114" t="s">
        <v>42</v>
      </c>
      <c r="M363" s="115" t="s">
        <v>35</v>
      </c>
      <c r="N363" s="114" t="s">
        <v>40</v>
      </c>
      <c r="O363" s="115" t="s">
        <v>35</v>
      </c>
      <c r="P363" s="116" t="s">
        <v>39</v>
      </c>
      <c r="Q363" s="117" t="s">
        <v>33</v>
      </c>
      <c r="R363" s="118" t="s">
        <v>38</v>
      </c>
      <c r="S363" s="119" t="s">
        <v>35</v>
      </c>
      <c r="T363" s="118" t="s">
        <v>55</v>
      </c>
      <c r="U363" s="119" t="s">
        <v>35</v>
      </c>
      <c r="V363" s="120" t="s">
        <v>159</v>
      </c>
      <c r="X363" s="153"/>
      <c r="Y363" s="196"/>
      <c r="Z363" s="196"/>
      <c r="AA363" s="196"/>
      <c r="AB363" s="196"/>
      <c r="AC363" s="147"/>
      <c r="AE363" s="154"/>
      <c r="AH363" s="154"/>
      <c r="AI363" s="154"/>
    </row>
    <row r="364" spans="1:34" ht="38.25" customHeight="1">
      <c r="A364" s="165">
        <v>362</v>
      </c>
      <c r="B364" s="121" t="s">
        <v>28</v>
      </c>
      <c r="C364" s="155">
        <v>2</v>
      </c>
      <c r="D364" s="110" t="s">
        <v>1173</v>
      </c>
      <c r="E364" s="122" t="s">
        <v>1174</v>
      </c>
      <c r="F364" s="122" t="s">
        <v>62</v>
      </c>
      <c r="G364" s="122" t="s">
        <v>99</v>
      </c>
      <c r="H364" s="122">
        <v>22</v>
      </c>
      <c r="I364" s="122" t="s">
        <v>173</v>
      </c>
      <c r="J364" s="123" t="s">
        <v>1175</v>
      </c>
      <c r="K364" s="124" t="s">
        <v>33</v>
      </c>
      <c r="L364" s="114" t="s">
        <v>42</v>
      </c>
      <c r="M364" s="115" t="s">
        <v>35</v>
      </c>
      <c r="N364" s="114" t="s">
        <v>85</v>
      </c>
      <c r="O364" s="115" t="s">
        <v>35</v>
      </c>
      <c r="P364" s="116" t="s">
        <v>75</v>
      </c>
      <c r="Q364" s="122" t="s">
        <v>33</v>
      </c>
      <c r="R364" s="118" t="s">
        <v>38</v>
      </c>
      <c r="S364" s="119" t="s">
        <v>35</v>
      </c>
      <c r="T364" s="118" t="s">
        <v>46</v>
      </c>
      <c r="U364" s="119" t="s">
        <v>35</v>
      </c>
      <c r="V364" s="120" t="s">
        <v>36</v>
      </c>
      <c r="Y364" s="156"/>
      <c r="Z364" s="156"/>
      <c r="AA364" s="156"/>
      <c r="AB364" s="156"/>
      <c r="AC364" s="156"/>
      <c r="AE364" s="154"/>
      <c r="AH364" s="154"/>
    </row>
    <row r="365" spans="1:34" ht="38.25" customHeight="1">
      <c r="A365" s="165">
        <v>363</v>
      </c>
      <c r="B365" s="121" t="s">
        <v>28</v>
      </c>
      <c r="C365" s="155">
        <v>3</v>
      </c>
      <c r="D365" s="110" t="s">
        <v>1176</v>
      </c>
      <c r="E365" s="122" t="s">
        <v>1177</v>
      </c>
      <c r="F365" s="122" t="s">
        <v>62</v>
      </c>
      <c r="G365" s="122" t="s">
        <v>99</v>
      </c>
      <c r="H365" s="122">
        <v>22</v>
      </c>
      <c r="I365" s="122" t="s">
        <v>163</v>
      </c>
      <c r="J365" s="123" t="s">
        <v>1178</v>
      </c>
      <c r="K365" s="124" t="s">
        <v>33</v>
      </c>
      <c r="L365" s="114" t="s">
        <v>79</v>
      </c>
      <c r="M365" s="115" t="s">
        <v>35</v>
      </c>
      <c r="N365" s="114" t="s">
        <v>97</v>
      </c>
      <c r="O365" s="115" t="s">
        <v>35</v>
      </c>
      <c r="P365" s="116" t="s">
        <v>895</v>
      </c>
      <c r="Q365" s="122" t="s">
        <v>33</v>
      </c>
      <c r="R365" s="118" t="s">
        <v>38</v>
      </c>
      <c r="S365" s="119" t="s">
        <v>35</v>
      </c>
      <c r="T365" s="118" t="s">
        <v>55</v>
      </c>
      <c r="U365" s="119" t="s">
        <v>35</v>
      </c>
      <c r="V365" s="120" t="s">
        <v>84</v>
      </c>
      <c r="X365" s="153"/>
      <c r="Y365" s="196"/>
      <c r="Z365" s="196"/>
      <c r="AA365" s="196"/>
      <c r="AB365" s="196"/>
      <c r="AC365" s="147"/>
      <c r="AE365" s="154"/>
      <c r="AH365" s="154"/>
    </row>
    <row r="366" spans="1:34" ht="38.25" customHeight="1">
      <c r="A366" s="165">
        <v>364</v>
      </c>
      <c r="B366" s="121" t="s">
        <v>28</v>
      </c>
      <c r="C366" s="155">
        <v>4</v>
      </c>
      <c r="D366" s="110" t="s">
        <v>1179</v>
      </c>
      <c r="E366" s="122" t="s">
        <v>1180</v>
      </c>
      <c r="F366" s="122" t="s">
        <v>62</v>
      </c>
      <c r="G366" s="122" t="s">
        <v>1181</v>
      </c>
      <c r="H366" s="122">
        <v>22</v>
      </c>
      <c r="I366" s="122" t="s">
        <v>156</v>
      </c>
      <c r="J366" s="123" t="s">
        <v>1182</v>
      </c>
      <c r="K366" s="124" t="s">
        <v>33</v>
      </c>
      <c r="L366" s="125" t="s">
        <v>74</v>
      </c>
      <c r="M366" s="115" t="s">
        <v>35</v>
      </c>
      <c r="N366" s="125" t="s">
        <v>76</v>
      </c>
      <c r="O366" s="115" t="s">
        <v>35</v>
      </c>
      <c r="P366" s="126" t="s">
        <v>107</v>
      </c>
      <c r="Q366" s="122" t="s">
        <v>33</v>
      </c>
      <c r="R366" s="118" t="s">
        <v>38</v>
      </c>
      <c r="S366" s="119" t="s">
        <v>35</v>
      </c>
      <c r="T366" s="118" t="s">
        <v>51</v>
      </c>
      <c r="U366" s="119" t="s">
        <v>35</v>
      </c>
      <c r="V366" s="120" t="s">
        <v>53</v>
      </c>
      <c r="Y366" s="156"/>
      <c r="Z366" s="156"/>
      <c r="AA366" s="156"/>
      <c r="AB366" s="156"/>
      <c r="AC366" s="156"/>
      <c r="AE366" s="154"/>
      <c r="AH366" s="154"/>
    </row>
    <row r="367" spans="1:34" ht="38.25" customHeight="1">
      <c r="A367" s="165">
        <v>365</v>
      </c>
      <c r="B367" s="121" t="s">
        <v>28</v>
      </c>
      <c r="C367" s="155">
        <v>5</v>
      </c>
      <c r="D367" s="110" t="s">
        <v>1183</v>
      </c>
      <c r="E367" s="122" t="s">
        <v>1184</v>
      </c>
      <c r="F367" s="122" t="s">
        <v>808</v>
      </c>
      <c r="G367" s="122" t="s">
        <v>99</v>
      </c>
      <c r="H367" s="122">
        <v>21</v>
      </c>
      <c r="I367" s="122" t="s">
        <v>139</v>
      </c>
      <c r="J367" s="123" t="s">
        <v>225</v>
      </c>
      <c r="K367" s="124" t="s">
        <v>33</v>
      </c>
      <c r="L367" s="114"/>
      <c r="M367" s="115" t="s">
        <v>35</v>
      </c>
      <c r="N367" s="114"/>
      <c r="O367" s="115" t="s">
        <v>35</v>
      </c>
      <c r="P367" s="116"/>
      <c r="Q367" s="122" t="s">
        <v>33</v>
      </c>
      <c r="R367" s="118" t="s">
        <v>38</v>
      </c>
      <c r="S367" s="119" t="s">
        <v>35</v>
      </c>
      <c r="T367" s="118" t="s">
        <v>39</v>
      </c>
      <c r="U367" s="119" t="s">
        <v>35</v>
      </c>
      <c r="V367" s="120" t="s">
        <v>50</v>
      </c>
      <c r="X367" s="153"/>
      <c r="Y367" s="196"/>
      <c r="Z367" s="196"/>
      <c r="AA367" s="196"/>
      <c r="AB367" s="196"/>
      <c r="AC367" s="147"/>
      <c r="AE367" s="154"/>
      <c r="AH367" s="154"/>
    </row>
    <row r="368" spans="1:34" ht="38.25" customHeight="1">
      <c r="A368" s="165">
        <v>366</v>
      </c>
      <c r="B368" s="121" t="s">
        <v>28</v>
      </c>
      <c r="C368" s="155">
        <v>6</v>
      </c>
      <c r="D368" s="110" t="s">
        <v>1185</v>
      </c>
      <c r="E368" s="122" t="s">
        <v>1186</v>
      </c>
      <c r="F368" s="122" t="s">
        <v>808</v>
      </c>
      <c r="G368" s="122" t="s">
        <v>99</v>
      </c>
      <c r="H368" s="122">
        <v>21</v>
      </c>
      <c r="I368" s="122" t="s">
        <v>214</v>
      </c>
      <c r="J368" s="123" t="s">
        <v>1187</v>
      </c>
      <c r="K368" s="124" t="s">
        <v>33</v>
      </c>
      <c r="L368" s="114" t="s">
        <v>79</v>
      </c>
      <c r="M368" s="115" t="s">
        <v>35</v>
      </c>
      <c r="N368" s="114" t="s">
        <v>97</v>
      </c>
      <c r="O368" s="115" t="s">
        <v>35</v>
      </c>
      <c r="P368" s="116" t="s">
        <v>128</v>
      </c>
      <c r="Q368" s="122" t="s">
        <v>33</v>
      </c>
      <c r="R368" s="118" t="s">
        <v>38</v>
      </c>
      <c r="S368" s="119" t="s">
        <v>35</v>
      </c>
      <c r="T368" s="118" t="s">
        <v>39</v>
      </c>
      <c r="U368" s="119" t="s">
        <v>35</v>
      </c>
      <c r="V368" s="120" t="s">
        <v>56</v>
      </c>
      <c r="Y368" s="156"/>
      <c r="Z368" s="156"/>
      <c r="AA368" s="156"/>
      <c r="AB368" s="156"/>
      <c r="AC368" s="156"/>
      <c r="AE368" s="154"/>
      <c r="AH368" s="154"/>
    </row>
    <row r="369" spans="1:34" ht="38.25" customHeight="1">
      <c r="A369" s="165">
        <v>367</v>
      </c>
      <c r="B369" s="121" t="s">
        <v>28</v>
      </c>
      <c r="C369" s="155">
        <v>7</v>
      </c>
      <c r="D369" s="110" t="s">
        <v>1188</v>
      </c>
      <c r="E369" s="122" t="s">
        <v>1189</v>
      </c>
      <c r="F369" s="122" t="s">
        <v>808</v>
      </c>
      <c r="G369" s="122" t="s">
        <v>99</v>
      </c>
      <c r="H369" s="122">
        <v>20</v>
      </c>
      <c r="I369" s="122" t="s">
        <v>173</v>
      </c>
      <c r="J369" s="123" t="s">
        <v>1175</v>
      </c>
      <c r="K369" s="124" t="s">
        <v>33</v>
      </c>
      <c r="L369" s="114" t="s">
        <v>42</v>
      </c>
      <c r="M369" s="115" t="s">
        <v>35</v>
      </c>
      <c r="N369" s="114" t="s">
        <v>50</v>
      </c>
      <c r="O369" s="115" t="s">
        <v>35</v>
      </c>
      <c r="P369" s="116" t="s">
        <v>58</v>
      </c>
      <c r="Q369" s="122" t="s">
        <v>33</v>
      </c>
      <c r="R369" s="118" t="s">
        <v>38</v>
      </c>
      <c r="S369" s="119" t="s">
        <v>35</v>
      </c>
      <c r="T369" s="118" t="s">
        <v>55</v>
      </c>
      <c r="U369" s="119" t="s">
        <v>35</v>
      </c>
      <c r="V369" s="120" t="s">
        <v>144</v>
      </c>
      <c r="X369" s="153"/>
      <c r="Y369" s="196"/>
      <c r="Z369" s="196"/>
      <c r="AA369" s="196"/>
      <c r="AB369" s="196"/>
      <c r="AC369" s="147"/>
      <c r="AE369" s="154"/>
      <c r="AH369" s="154"/>
    </row>
    <row r="370" spans="1:34" ht="38.25" customHeight="1">
      <c r="A370" s="165">
        <v>368</v>
      </c>
      <c r="B370" s="121" t="s">
        <v>28</v>
      </c>
      <c r="C370" s="155">
        <v>8</v>
      </c>
      <c r="D370" s="110" t="s">
        <v>1190</v>
      </c>
      <c r="E370" s="122" t="s">
        <v>1191</v>
      </c>
      <c r="F370" s="122" t="s">
        <v>808</v>
      </c>
      <c r="G370" s="122" t="s">
        <v>99</v>
      </c>
      <c r="H370" s="122">
        <v>21</v>
      </c>
      <c r="I370" s="122" t="s">
        <v>77</v>
      </c>
      <c r="J370" s="123" t="s">
        <v>532</v>
      </c>
      <c r="K370" s="124" t="s">
        <v>33</v>
      </c>
      <c r="L370" s="114" t="s">
        <v>42</v>
      </c>
      <c r="M370" s="115" t="s">
        <v>35</v>
      </c>
      <c r="N370" s="114" t="s">
        <v>85</v>
      </c>
      <c r="O370" s="115" t="s">
        <v>35</v>
      </c>
      <c r="P370" s="116" t="s">
        <v>42</v>
      </c>
      <c r="Q370" s="122" t="s">
        <v>33</v>
      </c>
      <c r="R370" s="118" t="s">
        <v>38</v>
      </c>
      <c r="S370" s="119" t="s">
        <v>35</v>
      </c>
      <c r="T370" s="118" t="s">
        <v>55</v>
      </c>
      <c r="U370" s="119" t="s">
        <v>35</v>
      </c>
      <c r="V370" s="120" t="s">
        <v>82</v>
      </c>
      <c r="Y370" s="156"/>
      <c r="Z370" s="156"/>
      <c r="AA370" s="156"/>
      <c r="AB370" s="156"/>
      <c r="AC370" s="156"/>
      <c r="AE370" s="154"/>
      <c r="AH370" s="154"/>
    </row>
    <row r="371" spans="1:34" ht="38.25" customHeight="1">
      <c r="A371" s="165">
        <v>369</v>
      </c>
      <c r="B371" s="121" t="s">
        <v>28</v>
      </c>
      <c r="C371" s="155">
        <v>9</v>
      </c>
      <c r="D371" s="110" t="s">
        <v>1192</v>
      </c>
      <c r="E371" s="122" t="s">
        <v>1193</v>
      </c>
      <c r="F371" s="122" t="s">
        <v>808</v>
      </c>
      <c r="G371" s="122" t="s">
        <v>99</v>
      </c>
      <c r="H371" s="122">
        <v>21</v>
      </c>
      <c r="I371" s="122" t="s">
        <v>173</v>
      </c>
      <c r="J371" s="123" t="s">
        <v>1194</v>
      </c>
      <c r="K371" s="124" t="s">
        <v>33</v>
      </c>
      <c r="L371" s="114" t="s">
        <v>34</v>
      </c>
      <c r="M371" s="115" t="s">
        <v>35</v>
      </c>
      <c r="N371" s="114" t="s">
        <v>58</v>
      </c>
      <c r="O371" s="115" t="s">
        <v>35</v>
      </c>
      <c r="P371" s="116" t="s">
        <v>145</v>
      </c>
      <c r="Q371" s="122" t="s">
        <v>33</v>
      </c>
      <c r="R371" s="118" t="s">
        <v>38</v>
      </c>
      <c r="S371" s="119" t="s">
        <v>35</v>
      </c>
      <c r="T371" s="118" t="s">
        <v>51</v>
      </c>
      <c r="U371" s="119" t="s">
        <v>35</v>
      </c>
      <c r="V371" s="120" t="s">
        <v>36</v>
      </c>
      <c r="Y371" s="156"/>
      <c r="Z371" s="156"/>
      <c r="AA371" s="156"/>
      <c r="AB371" s="156"/>
      <c r="AC371" s="156"/>
      <c r="AE371" s="154"/>
      <c r="AH371" s="154"/>
    </row>
    <row r="372" spans="1:34" ht="38.25" customHeight="1">
      <c r="A372" s="165">
        <v>370</v>
      </c>
      <c r="B372" s="121" t="s">
        <v>28</v>
      </c>
      <c r="C372" s="155">
        <v>10</v>
      </c>
      <c r="D372" s="110" t="s">
        <v>1195</v>
      </c>
      <c r="E372" s="122" t="s">
        <v>1196</v>
      </c>
      <c r="F372" s="122" t="s">
        <v>808</v>
      </c>
      <c r="G372" s="122" t="s">
        <v>99</v>
      </c>
      <c r="H372" s="122">
        <v>20</v>
      </c>
      <c r="I372" s="122" t="s">
        <v>100</v>
      </c>
      <c r="J372" s="123" t="s">
        <v>147</v>
      </c>
      <c r="K372" s="124" t="s">
        <v>33</v>
      </c>
      <c r="L372" s="114" t="s">
        <v>79</v>
      </c>
      <c r="M372" s="115" t="s">
        <v>35</v>
      </c>
      <c r="N372" s="114" t="s">
        <v>97</v>
      </c>
      <c r="O372" s="115" t="s">
        <v>35</v>
      </c>
      <c r="P372" s="116" t="s">
        <v>111</v>
      </c>
      <c r="Q372" s="122" t="s">
        <v>33</v>
      </c>
      <c r="R372" s="118" t="s">
        <v>38</v>
      </c>
      <c r="S372" s="119" t="s">
        <v>35</v>
      </c>
      <c r="T372" s="118" t="s">
        <v>55</v>
      </c>
      <c r="U372" s="119" t="s">
        <v>35</v>
      </c>
      <c r="V372" s="120" t="s">
        <v>56</v>
      </c>
      <c r="X372" s="153"/>
      <c r="Y372" s="196"/>
      <c r="Z372" s="196"/>
      <c r="AA372" s="196"/>
      <c r="AB372" s="196"/>
      <c r="AC372" s="196"/>
      <c r="AE372" s="154"/>
      <c r="AH372" s="154"/>
    </row>
    <row r="373" spans="1:34" ht="38.25" customHeight="1">
      <c r="A373" s="165">
        <v>371</v>
      </c>
      <c r="B373" s="121" t="s">
        <v>28</v>
      </c>
      <c r="C373" s="155">
        <v>11</v>
      </c>
      <c r="D373" s="110" t="s">
        <v>1197</v>
      </c>
      <c r="E373" s="122" t="s">
        <v>1198</v>
      </c>
      <c r="F373" s="122" t="s">
        <v>29</v>
      </c>
      <c r="G373" s="122" t="s">
        <v>99</v>
      </c>
      <c r="H373" s="122">
        <v>19</v>
      </c>
      <c r="I373" s="122" t="s">
        <v>138</v>
      </c>
      <c r="J373" s="123" t="s">
        <v>1199</v>
      </c>
      <c r="K373" s="124" t="s">
        <v>33</v>
      </c>
      <c r="L373" s="114" t="s">
        <v>42</v>
      </c>
      <c r="M373" s="115" t="s">
        <v>35</v>
      </c>
      <c r="N373" s="114" t="s">
        <v>42</v>
      </c>
      <c r="O373" s="115" t="s">
        <v>35</v>
      </c>
      <c r="P373" s="116" t="s">
        <v>40</v>
      </c>
      <c r="Q373" s="122" t="s">
        <v>33</v>
      </c>
      <c r="R373" s="118" t="s">
        <v>38</v>
      </c>
      <c r="S373" s="119" t="s">
        <v>35</v>
      </c>
      <c r="T373" s="118" t="s">
        <v>46</v>
      </c>
      <c r="U373" s="119" t="s">
        <v>35</v>
      </c>
      <c r="V373" s="120" t="s">
        <v>81</v>
      </c>
      <c r="X373" s="153"/>
      <c r="Y373" s="196"/>
      <c r="Z373" s="196"/>
      <c r="AA373" s="196"/>
      <c r="AB373" s="196"/>
      <c r="AC373" s="196"/>
      <c r="AE373" s="154"/>
      <c r="AH373" s="154"/>
    </row>
    <row r="374" spans="1:34" ht="38.25" customHeight="1">
      <c r="A374" s="165">
        <v>372</v>
      </c>
      <c r="B374" s="121" t="s">
        <v>28</v>
      </c>
      <c r="C374" s="155">
        <v>12</v>
      </c>
      <c r="D374" s="110" t="s">
        <v>1200</v>
      </c>
      <c r="E374" s="122" t="s">
        <v>1201</v>
      </c>
      <c r="F374" s="122" t="s">
        <v>29</v>
      </c>
      <c r="G374" s="122" t="s">
        <v>99</v>
      </c>
      <c r="H374" s="122">
        <v>20</v>
      </c>
      <c r="I374" s="122" t="s">
        <v>156</v>
      </c>
      <c r="J374" s="123" t="s">
        <v>710</v>
      </c>
      <c r="K374" s="124" t="s">
        <v>33</v>
      </c>
      <c r="L374" s="114" t="s">
        <v>42</v>
      </c>
      <c r="M374" s="115" t="s">
        <v>35</v>
      </c>
      <c r="N374" s="114" t="s">
        <v>113</v>
      </c>
      <c r="O374" s="115" t="s">
        <v>35</v>
      </c>
      <c r="P374" s="116" t="s">
        <v>188</v>
      </c>
      <c r="Q374" s="122" t="s">
        <v>33</v>
      </c>
      <c r="R374" s="118" t="s">
        <v>38</v>
      </c>
      <c r="S374" s="119" t="s">
        <v>35</v>
      </c>
      <c r="T374" s="118" t="s">
        <v>55</v>
      </c>
      <c r="U374" s="119" t="s">
        <v>35</v>
      </c>
      <c r="V374" s="120" t="s">
        <v>124</v>
      </c>
      <c r="X374" s="153"/>
      <c r="Y374" s="196"/>
      <c r="Z374" s="196"/>
      <c r="AA374" s="196"/>
      <c r="AB374" s="196"/>
      <c r="AC374" s="196"/>
      <c r="AE374" s="154"/>
      <c r="AH374" s="154"/>
    </row>
    <row r="375" spans="1:34" ht="38.25" customHeight="1">
      <c r="A375" s="165">
        <v>373</v>
      </c>
      <c r="B375" s="121" t="s">
        <v>28</v>
      </c>
      <c r="C375" s="155">
        <v>13</v>
      </c>
      <c r="D375" s="110" t="s">
        <v>1202</v>
      </c>
      <c r="E375" s="122" t="s">
        <v>1203</v>
      </c>
      <c r="F375" s="122" t="s">
        <v>29</v>
      </c>
      <c r="G375" s="122" t="s">
        <v>99</v>
      </c>
      <c r="H375" s="122">
        <v>20</v>
      </c>
      <c r="I375" s="122" t="s">
        <v>127</v>
      </c>
      <c r="J375" s="123" t="s">
        <v>707</v>
      </c>
      <c r="K375" s="124" t="s">
        <v>33</v>
      </c>
      <c r="L375" s="114" t="s">
        <v>42</v>
      </c>
      <c r="M375" s="115" t="s">
        <v>35</v>
      </c>
      <c r="N375" s="114" t="s">
        <v>37</v>
      </c>
      <c r="O375" s="115" t="s">
        <v>35</v>
      </c>
      <c r="P375" s="116" t="s">
        <v>224</v>
      </c>
      <c r="Q375" s="122" t="s">
        <v>33</v>
      </c>
      <c r="R375" s="118" t="s">
        <v>38</v>
      </c>
      <c r="S375" s="119" t="s">
        <v>35</v>
      </c>
      <c r="T375" s="118" t="s">
        <v>55</v>
      </c>
      <c r="U375" s="119" t="s">
        <v>35</v>
      </c>
      <c r="V375" s="120" t="s">
        <v>103</v>
      </c>
      <c r="X375" s="153"/>
      <c r="Y375" s="196"/>
      <c r="Z375" s="196"/>
      <c r="AA375" s="196"/>
      <c r="AB375" s="196"/>
      <c r="AC375" s="196"/>
      <c r="AE375" s="154"/>
      <c r="AH375" s="154"/>
    </row>
    <row r="376" spans="1:34" ht="38.25" customHeight="1">
      <c r="A376" s="165">
        <v>374</v>
      </c>
      <c r="B376" s="121" t="s">
        <v>28</v>
      </c>
      <c r="C376" s="155">
        <v>14</v>
      </c>
      <c r="D376" s="110" t="s">
        <v>1204</v>
      </c>
      <c r="E376" s="122" t="s">
        <v>1205</v>
      </c>
      <c r="F376" s="122" t="s">
        <v>29</v>
      </c>
      <c r="G376" s="122" t="s">
        <v>99</v>
      </c>
      <c r="H376" s="122">
        <v>20</v>
      </c>
      <c r="I376" s="122" t="s">
        <v>100</v>
      </c>
      <c r="J376" s="123" t="s">
        <v>147</v>
      </c>
      <c r="K376" s="124" t="s">
        <v>33</v>
      </c>
      <c r="L376" s="114" t="s">
        <v>79</v>
      </c>
      <c r="M376" s="115" t="s">
        <v>35</v>
      </c>
      <c r="N376" s="114" t="s">
        <v>43</v>
      </c>
      <c r="O376" s="115" t="s">
        <v>35</v>
      </c>
      <c r="P376" s="116" t="s">
        <v>74</v>
      </c>
      <c r="Q376" s="122" t="s">
        <v>33</v>
      </c>
      <c r="R376" s="118" t="s">
        <v>38</v>
      </c>
      <c r="S376" s="119" t="s">
        <v>35</v>
      </c>
      <c r="T376" s="118" t="s">
        <v>55</v>
      </c>
      <c r="U376" s="119" t="s">
        <v>35</v>
      </c>
      <c r="V376" s="120" t="s">
        <v>105</v>
      </c>
      <c r="X376" s="153"/>
      <c r="Y376" s="157"/>
      <c r="Z376" s="157"/>
      <c r="AA376" s="157"/>
      <c r="AB376" s="157"/>
      <c r="AC376" s="157"/>
      <c r="AE376" s="154"/>
      <c r="AH376" s="154"/>
    </row>
    <row r="377" spans="1:34" ht="38.25" customHeight="1">
      <c r="A377" s="165">
        <v>375</v>
      </c>
      <c r="B377" s="121" t="s">
        <v>28</v>
      </c>
      <c r="C377" s="155">
        <v>15</v>
      </c>
      <c r="D377" s="110" t="s">
        <v>1206</v>
      </c>
      <c r="E377" s="122" t="s">
        <v>1207</v>
      </c>
      <c r="F377" s="122" t="s">
        <v>38</v>
      </c>
      <c r="G377" s="122" t="s">
        <v>99</v>
      </c>
      <c r="H377" s="122">
        <v>18</v>
      </c>
      <c r="I377" s="122" t="s">
        <v>221</v>
      </c>
      <c r="J377" s="123" t="s">
        <v>1208</v>
      </c>
      <c r="K377" s="124" t="s">
        <v>33</v>
      </c>
      <c r="L377" s="114" t="s">
        <v>79</v>
      </c>
      <c r="M377" s="115" t="s">
        <v>35</v>
      </c>
      <c r="N377" s="114" t="s">
        <v>105</v>
      </c>
      <c r="O377" s="115" t="s">
        <v>35</v>
      </c>
      <c r="P377" s="116" t="s">
        <v>58</v>
      </c>
      <c r="Q377" s="122" t="s">
        <v>45</v>
      </c>
      <c r="R377" s="118" t="s">
        <v>38</v>
      </c>
      <c r="S377" s="119" t="s">
        <v>35</v>
      </c>
      <c r="T377" s="118" t="s">
        <v>51</v>
      </c>
      <c r="U377" s="119" t="s">
        <v>35</v>
      </c>
      <c r="V377" s="120" t="s">
        <v>107</v>
      </c>
      <c r="AE377" s="154"/>
      <c r="AH377" s="154"/>
    </row>
    <row r="378" spans="1:34" ht="38.25" customHeight="1" thickBot="1">
      <c r="A378" s="166">
        <v>376</v>
      </c>
      <c r="B378" s="127" t="s">
        <v>28</v>
      </c>
      <c r="C378" s="159">
        <v>16</v>
      </c>
      <c r="D378" s="128" t="s">
        <v>1209</v>
      </c>
      <c r="E378" s="129" t="s">
        <v>1210</v>
      </c>
      <c r="F378" s="129" t="s">
        <v>38</v>
      </c>
      <c r="G378" s="129" t="s">
        <v>99</v>
      </c>
      <c r="H378" s="129">
        <v>18</v>
      </c>
      <c r="I378" s="129" t="s">
        <v>57</v>
      </c>
      <c r="J378" s="130" t="s">
        <v>1211</v>
      </c>
      <c r="K378" s="131" t="s">
        <v>33</v>
      </c>
      <c r="L378" s="132" t="s">
        <v>42</v>
      </c>
      <c r="M378" s="133" t="s">
        <v>35</v>
      </c>
      <c r="N378" s="132" t="s">
        <v>84</v>
      </c>
      <c r="O378" s="133" t="s">
        <v>35</v>
      </c>
      <c r="P378" s="134" t="s">
        <v>87</v>
      </c>
      <c r="Q378" s="135" t="s">
        <v>33</v>
      </c>
      <c r="R378" s="136" t="s">
        <v>38</v>
      </c>
      <c r="S378" s="137" t="s">
        <v>35</v>
      </c>
      <c r="T378" s="136" t="s">
        <v>55</v>
      </c>
      <c r="U378" s="137" t="s">
        <v>35</v>
      </c>
      <c r="V378" s="138" t="s">
        <v>86</v>
      </c>
      <c r="AE378" s="154"/>
      <c r="AH378" s="154"/>
    </row>
    <row r="379" spans="1:22" s="142" customFormat="1" ht="48.75" customHeight="1">
      <c r="A379" s="161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</row>
    <row r="380" spans="4:30" ht="35.25" customHeight="1" thickBot="1">
      <c r="D380" s="101" t="s">
        <v>19</v>
      </c>
      <c r="E380" s="195" t="s">
        <v>308</v>
      </c>
      <c r="F380" s="195"/>
      <c r="G380" s="195"/>
      <c r="H380" s="195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X380" s="100"/>
      <c r="Y380" s="100"/>
      <c r="Z380" s="100"/>
      <c r="AA380" s="100"/>
      <c r="AB380" s="100"/>
      <c r="AC380" s="100"/>
      <c r="AD380" s="100"/>
    </row>
    <row r="381" spans="1:22" s="103" customFormat="1" ht="38.25" customHeight="1" thickBot="1">
      <c r="A381" s="162"/>
      <c r="B381" s="103" t="s">
        <v>309</v>
      </c>
      <c r="C381" s="103" t="s">
        <v>1212</v>
      </c>
      <c r="D381" s="104" t="s">
        <v>309</v>
      </c>
      <c r="E381" s="103" t="s">
        <v>313</v>
      </c>
      <c r="F381" s="103" t="s">
        <v>1213</v>
      </c>
      <c r="G381" s="100"/>
      <c r="H381" s="100"/>
      <c r="I381" s="100"/>
      <c r="J381" s="100"/>
      <c r="K381" s="100"/>
      <c r="L381" s="100"/>
      <c r="M381" s="100"/>
      <c r="N381" s="100"/>
      <c r="O381" s="100"/>
      <c r="P381" s="105"/>
      <c r="Q381" s="105"/>
      <c r="R381" s="105"/>
      <c r="S381" s="105"/>
      <c r="T381" s="105"/>
      <c r="U381" s="105"/>
      <c r="V381" s="100"/>
    </row>
    <row r="382" spans="1:22" s="151" customFormat="1" ht="27.75" customHeight="1" thickBot="1">
      <c r="A382" s="163" t="s">
        <v>1316</v>
      </c>
      <c r="B382" s="149" t="s">
        <v>274</v>
      </c>
      <c r="C382" s="150"/>
      <c r="D382" s="106" t="s">
        <v>21</v>
      </c>
      <c r="E382" s="106" t="s">
        <v>275</v>
      </c>
      <c r="F382" s="107" t="s">
        <v>22</v>
      </c>
      <c r="G382" s="107" t="s">
        <v>23</v>
      </c>
      <c r="H382" s="107" t="s">
        <v>24</v>
      </c>
      <c r="I382" s="107" t="s">
        <v>25</v>
      </c>
      <c r="J382" s="108" t="s">
        <v>26</v>
      </c>
      <c r="K382" s="197" t="s">
        <v>27</v>
      </c>
      <c r="L382" s="198"/>
      <c r="M382" s="198"/>
      <c r="N382" s="198"/>
      <c r="O382" s="198"/>
      <c r="P382" s="199"/>
      <c r="Q382" s="200" t="s">
        <v>529</v>
      </c>
      <c r="R382" s="198"/>
      <c r="S382" s="198"/>
      <c r="T382" s="198"/>
      <c r="U382" s="198"/>
      <c r="V382" s="201"/>
    </row>
    <row r="383" spans="1:30" ht="38.25" customHeight="1" thickTop="1">
      <c r="A383" s="167">
        <v>381</v>
      </c>
      <c r="B383" s="109" t="s">
        <v>28</v>
      </c>
      <c r="C383" s="152">
        <v>1</v>
      </c>
      <c r="D383" s="110" t="s">
        <v>1214</v>
      </c>
      <c r="E383" s="111" t="s">
        <v>1215</v>
      </c>
      <c r="F383" s="111" t="s">
        <v>62</v>
      </c>
      <c r="G383" s="111" t="s">
        <v>117</v>
      </c>
      <c r="H383" s="111">
        <v>22</v>
      </c>
      <c r="I383" s="111" t="s">
        <v>199</v>
      </c>
      <c r="J383" s="112" t="s">
        <v>310</v>
      </c>
      <c r="K383" s="113" t="s">
        <v>33</v>
      </c>
      <c r="L383" s="114" t="s">
        <v>79</v>
      </c>
      <c r="M383" s="115" t="s">
        <v>35</v>
      </c>
      <c r="N383" s="114" t="s">
        <v>42</v>
      </c>
      <c r="O383" s="115" t="s">
        <v>35</v>
      </c>
      <c r="P383" s="116" t="s">
        <v>141</v>
      </c>
      <c r="Q383" s="117" t="s">
        <v>45</v>
      </c>
      <c r="R383" s="118" t="s">
        <v>38</v>
      </c>
      <c r="S383" s="119" t="s">
        <v>35</v>
      </c>
      <c r="T383" s="118" t="s">
        <v>146</v>
      </c>
      <c r="U383" s="119" t="s">
        <v>35</v>
      </c>
      <c r="V383" s="120" t="s">
        <v>76</v>
      </c>
      <c r="X383" s="100"/>
      <c r="Y383" s="100"/>
      <c r="Z383" s="100"/>
      <c r="AA383" s="100"/>
      <c r="AB383" s="100"/>
      <c r="AC383" s="100"/>
      <c r="AD383" s="100"/>
    </row>
    <row r="384" spans="1:30" ht="38.25" customHeight="1">
      <c r="A384" s="165">
        <v>382</v>
      </c>
      <c r="B384" s="121" t="s">
        <v>28</v>
      </c>
      <c r="C384" s="155">
        <v>2</v>
      </c>
      <c r="D384" s="110" t="s">
        <v>311</v>
      </c>
      <c r="E384" s="122" t="s">
        <v>312</v>
      </c>
      <c r="F384" s="122" t="s">
        <v>62</v>
      </c>
      <c r="G384" s="122" t="s">
        <v>117</v>
      </c>
      <c r="H384" s="122">
        <v>22</v>
      </c>
      <c r="I384" s="122" t="s">
        <v>125</v>
      </c>
      <c r="J384" s="123" t="s">
        <v>174</v>
      </c>
      <c r="K384" s="124" t="s">
        <v>33</v>
      </c>
      <c r="L384" s="114" t="s">
        <v>42</v>
      </c>
      <c r="M384" s="115" t="s">
        <v>35</v>
      </c>
      <c r="N384" s="114" t="s">
        <v>53</v>
      </c>
      <c r="O384" s="115" t="s">
        <v>35</v>
      </c>
      <c r="P384" s="116" t="s">
        <v>61</v>
      </c>
      <c r="Q384" s="122" t="s">
        <v>33</v>
      </c>
      <c r="R384" s="118" t="s">
        <v>38</v>
      </c>
      <c r="S384" s="119" t="s">
        <v>35</v>
      </c>
      <c r="T384" s="118" t="s">
        <v>55</v>
      </c>
      <c r="U384" s="119" t="s">
        <v>35</v>
      </c>
      <c r="V384" s="120" t="s">
        <v>39</v>
      </c>
      <c r="X384" s="100"/>
      <c r="Y384" s="100"/>
      <c r="Z384" s="100"/>
      <c r="AA384" s="100"/>
      <c r="AB384" s="100"/>
      <c r="AC384" s="100"/>
      <c r="AD384" s="100"/>
    </row>
    <row r="385" spans="1:30" ht="38.25" customHeight="1">
      <c r="A385" s="165">
        <v>383</v>
      </c>
      <c r="B385" s="121" t="s">
        <v>70</v>
      </c>
      <c r="C385" s="155">
        <v>3</v>
      </c>
      <c r="D385" s="110" t="s">
        <v>313</v>
      </c>
      <c r="E385" s="122" t="s">
        <v>314</v>
      </c>
      <c r="F385" s="122" t="s">
        <v>62</v>
      </c>
      <c r="G385" s="122" t="s">
        <v>117</v>
      </c>
      <c r="H385" s="122">
        <v>22</v>
      </c>
      <c r="I385" s="122" t="s">
        <v>41</v>
      </c>
      <c r="J385" s="123" t="s">
        <v>315</v>
      </c>
      <c r="K385" s="124" t="s">
        <v>33</v>
      </c>
      <c r="L385" s="114" t="s">
        <v>34</v>
      </c>
      <c r="M385" s="115" t="s">
        <v>35</v>
      </c>
      <c r="N385" s="114" t="s">
        <v>124</v>
      </c>
      <c r="O385" s="115" t="s">
        <v>35</v>
      </c>
      <c r="P385" s="116" t="s">
        <v>106</v>
      </c>
      <c r="Q385" s="122" t="s">
        <v>45</v>
      </c>
      <c r="R385" s="118" t="s">
        <v>38</v>
      </c>
      <c r="S385" s="119" t="s">
        <v>35</v>
      </c>
      <c r="T385" s="118" t="s">
        <v>107</v>
      </c>
      <c r="U385" s="119" t="s">
        <v>35</v>
      </c>
      <c r="V385" s="120" t="s">
        <v>105</v>
      </c>
      <c r="X385" s="100"/>
      <c r="Y385" s="100"/>
      <c r="Z385" s="100"/>
      <c r="AA385" s="100"/>
      <c r="AB385" s="100"/>
      <c r="AC385" s="100"/>
      <c r="AD385" s="100"/>
    </row>
    <row r="386" spans="1:30" ht="38.25" customHeight="1">
      <c r="A386" s="165">
        <v>384</v>
      </c>
      <c r="B386" s="121" t="s">
        <v>28</v>
      </c>
      <c r="C386" s="155">
        <v>4</v>
      </c>
      <c r="D386" s="110" t="s">
        <v>1216</v>
      </c>
      <c r="E386" s="122" t="s">
        <v>1217</v>
      </c>
      <c r="F386" s="122" t="s">
        <v>808</v>
      </c>
      <c r="G386" s="122" t="s">
        <v>117</v>
      </c>
      <c r="H386" s="122">
        <v>21</v>
      </c>
      <c r="I386" s="122" t="s">
        <v>125</v>
      </c>
      <c r="J386" s="123" t="s">
        <v>198</v>
      </c>
      <c r="K386" s="124" t="s">
        <v>33</v>
      </c>
      <c r="L386" s="125" t="s">
        <v>79</v>
      </c>
      <c r="M386" s="115" t="s">
        <v>35</v>
      </c>
      <c r="N386" s="125" t="s">
        <v>69</v>
      </c>
      <c r="O386" s="115" t="s">
        <v>35</v>
      </c>
      <c r="P386" s="126" t="s">
        <v>116</v>
      </c>
      <c r="Q386" s="122" t="s">
        <v>33</v>
      </c>
      <c r="R386" s="118" t="s">
        <v>38</v>
      </c>
      <c r="S386" s="119" t="s">
        <v>35</v>
      </c>
      <c r="T386" s="118" t="s">
        <v>55</v>
      </c>
      <c r="U386" s="119" t="s">
        <v>35</v>
      </c>
      <c r="V386" s="120" t="s">
        <v>37</v>
      </c>
      <c r="X386" s="100"/>
      <c r="Y386" s="100"/>
      <c r="Z386" s="100"/>
      <c r="AA386" s="100"/>
      <c r="AB386" s="100"/>
      <c r="AC386" s="100"/>
      <c r="AD386" s="100"/>
    </row>
    <row r="387" spans="1:30" ht="38.25" customHeight="1">
      <c r="A387" s="165">
        <v>385</v>
      </c>
      <c r="B387" s="121" t="s">
        <v>28</v>
      </c>
      <c r="C387" s="155">
        <v>5</v>
      </c>
      <c r="D387" s="110" t="s">
        <v>593</v>
      </c>
      <c r="E387" s="122" t="s">
        <v>594</v>
      </c>
      <c r="F387" s="122" t="s">
        <v>808</v>
      </c>
      <c r="G387" s="122" t="s">
        <v>117</v>
      </c>
      <c r="H387" s="122">
        <v>21</v>
      </c>
      <c r="I387" s="122" t="s">
        <v>125</v>
      </c>
      <c r="J387" s="123" t="s">
        <v>198</v>
      </c>
      <c r="K387" s="124" t="s">
        <v>33</v>
      </c>
      <c r="L387" s="114" t="s">
        <v>42</v>
      </c>
      <c r="M387" s="115" t="s">
        <v>35</v>
      </c>
      <c r="N387" s="114" t="s">
        <v>78</v>
      </c>
      <c r="O387" s="115" t="s">
        <v>35</v>
      </c>
      <c r="P387" s="116" t="s">
        <v>66</v>
      </c>
      <c r="Q387" s="122" t="s">
        <v>45</v>
      </c>
      <c r="R387" s="118" t="s">
        <v>38</v>
      </c>
      <c r="S387" s="119" t="s">
        <v>35</v>
      </c>
      <c r="T387" s="118" t="s">
        <v>51</v>
      </c>
      <c r="U387" s="119" t="s">
        <v>35</v>
      </c>
      <c r="V387" s="120" t="s">
        <v>89</v>
      </c>
      <c r="X387" s="100"/>
      <c r="Y387" s="100"/>
      <c r="Z387" s="100"/>
      <c r="AA387" s="100"/>
      <c r="AB387" s="100"/>
      <c r="AC387" s="100"/>
      <c r="AD387" s="100"/>
    </row>
    <row r="388" spans="1:30" ht="38.25" customHeight="1">
      <c r="A388" s="165">
        <v>386</v>
      </c>
      <c r="B388" s="121" t="s">
        <v>28</v>
      </c>
      <c r="C388" s="155">
        <v>6</v>
      </c>
      <c r="D388" s="110" t="s">
        <v>595</v>
      </c>
      <c r="E388" s="122" t="s">
        <v>596</v>
      </c>
      <c r="F388" s="122" t="s">
        <v>808</v>
      </c>
      <c r="G388" s="122" t="s">
        <v>117</v>
      </c>
      <c r="H388" s="122">
        <v>21</v>
      </c>
      <c r="I388" s="122" t="s">
        <v>139</v>
      </c>
      <c r="J388" s="123" t="s">
        <v>140</v>
      </c>
      <c r="K388" s="124" t="s">
        <v>33</v>
      </c>
      <c r="L388" s="114" t="s">
        <v>42</v>
      </c>
      <c r="M388" s="115" t="s">
        <v>35</v>
      </c>
      <c r="N388" s="114" t="s">
        <v>106</v>
      </c>
      <c r="O388" s="115" t="s">
        <v>35</v>
      </c>
      <c r="P388" s="116" t="s">
        <v>128</v>
      </c>
      <c r="Q388" s="122" t="s">
        <v>45</v>
      </c>
      <c r="R388" s="118" t="s">
        <v>38</v>
      </c>
      <c r="S388" s="119" t="s">
        <v>35</v>
      </c>
      <c r="T388" s="118" t="s">
        <v>107</v>
      </c>
      <c r="U388" s="119" t="s">
        <v>35</v>
      </c>
      <c r="V388" s="120" t="s">
        <v>119</v>
      </c>
      <c r="X388" s="100"/>
      <c r="Y388" s="100"/>
      <c r="Z388" s="100"/>
      <c r="AA388" s="100"/>
      <c r="AB388" s="100"/>
      <c r="AC388" s="100"/>
      <c r="AD388" s="100"/>
    </row>
    <row r="389" spans="1:30" ht="38.25" customHeight="1">
      <c r="A389" s="165">
        <v>387</v>
      </c>
      <c r="B389" s="121" t="s">
        <v>28</v>
      </c>
      <c r="C389" s="155">
        <v>7</v>
      </c>
      <c r="D389" s="110" t="s">
        <v>597</v>
      </c>
      <c r="E389" s="122" t="s">
        <v>598</v>
      </c>
      <c r="F389" s="122" t="s">
        <v>808</v>
      </c>
      <c r="G389" s="122" t="s">
        <v>117</v>
      </c>
      <c r="H389" s="122">
        <v>21</v>
      </c>
      <c r="I389" s="122" t="s">
        <v>125</v>
      </c>
      <c r="J389" s="123" t="s">
        <v>599</v>
      </c>
      <c r="K389" s="124" t="s">
        <v>33</v>
      </c>
      <c r="L389" s="114" t="s">
        <v>42</v>
      </c>
      <c r="M389" s="115" t="s">
        <v>35</v>
      </c>
      <c r="N389" s="114" t="s">
        <v>56</v>
      </c>
      <c r="O389" s="115" t="s">
        <v>35</v>
      </c>
      <c r="P389" s="116" t="s">
        <v>72</v>
      </c>
      <c r="Q389" s="122" t="s">
        <v>33</v>
      </c>
      <c r="R389" s="118" t="s">
        <v>38</v>
      </c>
      <c r="S389" s="119" t="s">
        <v>35</v>
      </c>
      <c r="T389" s="118" t="s">
        <v>46</v>
      </c>
      <c r="U389" s="119" t="s">
        <v>35</v>
      </c>
      <c r="V389" s="120" t="s">
        <v>144</v>
      </c>
      <c r="X389" s="100"/>
      <c r="Y389" s="100"/>
      <c r="Z389" s="100"/>
      <c r="AA389" s="100"/>
      <c r="AB389" s="100"/>
      <c r="AC389" s="100"/>
      <c r="AD389" s="100"/>
    </row>
    <row r="390" spans="1:30" ht="38.25" customHeight="1">
      <c r="A390" s="165">
        <v>388</v>
      </c>
      <c r="B390" s="121" t="s">
        <v>28</v>
      </c>
      <c r="C390" s="155">
        <v>8</v>
      </c>
      <c r="D390" s="110" t="s">
        <v>600</v>
      </c>
      <c r="E390" s="122" t="s">
        <v>601</v>
      </c>
      <c r="F390" s="122" t="s">
        <v>808</v>
      </c>
      <c r="G390" s="122" t="s">
        <v>117</v>
      </c>
      <c r="H390" s="122">
        <v>20</v>
      </c>
      <c r="I390" s="122" t="s">
        <v>161</v>
      </c>
      <c r="J390" s="123" t="s">
        <v>245</v>
      </c>
      <c r="K390" s="124" t="s">
        <v>33</v>
      </c>
      <c r="L390" s="114" t="s">
        <v>42</v>
      </c>
      <c r="M390" s="115" t="s">
        <v>35</v>
      </c>
      <c r="N390" s="114" t="s">
        <v>65</v>
      </c>
      <c r="O390" s="115" t="s">
        <v>35</v>
      </c>
      <c r="P390" s="116" t="s">
        <v>95</v>
      </c>
      <c r="Q390" s="122" t="s">
        <v>33</v>
      </c>
      <c r="R390" s="118" t="s">
        <v>38</v>
      </c>
      <c r="S390" s="119" t="s">
        <v>35</v>
      </c>
      <c r="T390" s="118" t="s">
        <v>55</v>
      </c>
      <c r="U390" s="119" t="s">
        <v>35</v>
      </c>
      <c r="V390" s="120" t="s">
        <v>40</v>
      </c>
      <c r="X390" s="100"/>
      <c r="Y390" s="100"/>
      <c r="Z390" s="100"/>
      <c r="AA390" s="100"/>
      <c r="AB390" s="100"/>
      <c r="AC390" s="100"/>
      <c r="AD390" s="100"/>
    </row>
    <row r="391" spans="1:30" ht="38.25" customHeight="1">
      <c r="A391" s="165">
        <v>389</v>
      </c>
      <c r="B391" s="121" t="s">
        <v>28</v>
      </c>
      <c r="C391" s="155">
        <v>9</v>
      </c>
      <c r="D391" s="110" t="s">
        <v>472</v>
      </c>
      <c r="E391" s="122" t="s">
        <v>473</v>
      </c>
      <c r="F391" s="122" t="s">
        <v>808</v>
      </c>
      <c r="G391" s="122" t="s">
        <v>117</v>
      </c>
      <c r="H391" s="122">
        <v>21</v>
      </c>
      <c r="I391" s="122" t="s">
        <v>199</v>
      </c>
      <c r="J391" s="123" t="s">
        <v>200</v>
      </c>
      <c r="K391" s="124" t="s">
        <v>33</v>
      </c>
      <c r="L391" s="114" t="s">
        <v>34</v>
      </c>
      <c r="M391" s="115" t="s">
        <v>35</v>
      </c>
      <c r="N391" s="114" t="s">
        <v>65</v>
      </c>
      <c r="O391" s="115" t="s">
        <v>35</v>
      </c>
      <c r="P391" s="116" t="s">
        <v>42</v>
      </c>
      <c r="Q391" s="122" t="s">
        <v>33</v>
      </c>
      <c r="R391" s="118" t="s">
        <v>38</v>
      </c>
      <c r="S391" s="119" t="s">
        <v>35</v>
      </c>
      <c r="T391" s="118" t="s">
        <v>46</v>
      </c>
      <c r="U391" s="119" t="s">
        <v>35</v>
      </c>
      <c r="V391" s="120" t="s">
        <v>112</v>
      </c>
      <c r="X391" s="100"/>
      <c r="Y391" s="100"/>
      <c r="Z391" s="100"/>
      <c r="AA391" s="100"/>
      <c r="AB391" s="100"/>
      <c r="AC391" s="100"/>
      <c r="AD391" s="100"/>
    </row>
    <row r="392" spans="1:30" ht="38.25" customHeight="1">
      <c r="A392" s="165">
        <v>390</v>
      </c>
      <c r="B392" s="121" t="s">
        <v>28</v>
      </c>
      <c r="C392" s="155">
        <v>10</v>
      </c>
      <c r="D392" s="110" t="s">
        <v>474</v>
      </c>
      <c r="E392" s="122" t="s">
        <v>475</v>
      </c>
      <c r="F392" s="122" t="s">
        <v>808</v>
      </c>
      <c r="G392" s="122" t="s">
        <v>117</v>
      </c>
      <c r="H392" s="122">
        <v>20</v>
      </c>
      <c r="I392" s="122" t="s">
        <v>176</v>
      </c>
      <c r="J392" s="123" t="s">
        <v>386</v>
      </c>
      <c r="K392" s="124" t="s">
        <v>33</v>
      </c>
      <c r="L392" s="114" t="s">
        <v>34</v>
      </c>
      <c r="M392" s="115" t="s">
        <v>35</v>
      </c>
      <c r="N392" s="114" t="s">
        <v>78</v>
      </c>
      <c r="O392" s="115" t="s">
        <v>35</v>
      </c>
      <c r="P392" s="116" t="s">
        <v>73</v>
      </c>
      <c r="Q392" s="122" t="s">
        <v>45</v>
      </c>
      <c r="R392" s="118"/>
      <c r="S392" s="119" t="s">
        <v>35</v>
      </c>
      <c r="T392" s="118" t="s">
        <v>60</v>
      </c>
      <c r="U392" s="119" t="s">
        <v>35</v>
      </c>
      <c r="V392" s="120" t="s">
        <v>159</v>
      </c>
      <c r="X392" s="100"/>
      <c r="Y392" s="100"/>
      <c r="Z392" s="100"/>
      <c r="AA392" s="100"/>
      <c r="AB392" s="100"/>
      <c r="AC392" s="100"/>
      <c r="AD392" s="100"/>
    </row>
    <row r="393" spans="1:30" ht="38.25" customHeight="1">
      <c r="A393" s="165">
        <v>391</v>
      </c>
      <c r="B393" s="121" t="s">
        <v>28</v>
      </c>
      <c r="C393" s="155">
        <v>11</v>
      </c>
      <c r="D393" s="110" t="s">
        <v>476</v>
      </c>
      <c r="E393" s="122" t="s">
        <v>477</v>
      </c>
      <c r="F393" s="122" t="s">
        <v>808</v>
      </c>
      <c r="G393" s="122" t="s">
        <v>117</v>
      </c>
      <c r="H393" s="122">
        <v>21</v>
      </c>
      <c r="I393" s="122" t="s">
        <v>176</v>
      </c>
      <c r="J393" s="123" t="s">
        <v>177</v>
      </c>
      <c r="K393" s="124" t="s">
        <v>33</v>
      </c>
      <c r="L393" s="114" t="s">
        <v>42</v>
      </c>
      <c r="M393" s="115" t="s">
        <v>35</v>
      </c>
      <c r="N393" s="114" t="s">
        <v>128</v>
      </c>
      <c r="O393" s="115" t="s">
        <v>35</v>
      </c>
      <c r="P393" s="116" t="s">
        <v>97</v>
      </c>
      <c r="Q393" s="122" t="s">
        <v>33</v>
      </c>
      <c r="R393" s="118" t="s">
        <v>38</v>
      </c>
      <c r="S393" s="119" t="s">
        <v>35</v>
      </c>
      <c r="T393" s="118" t="s">
        <v>46</v>
      </c>
      <c r="U393" s="119" t="s">
        <v>35</v>
      </c>
      <c r="V393" s="120" t="s">
        <v>144</v>
      </c>
      <c r="X393" s="100"/>
      <c r="Y393" s="100"/>
      <c r="Z393" s="100"/>
      <c r="AA393" s="100"/>
      <c r="AB393" s="100"/>
      <c r="AC393" s="100"/>
      <c r="AD393" s="100"/>
    </row>
    <row r="394" spans="1:30" ht="38.25" customHeight="1">
      <c r="A394" s="165">
        <v>392</v>
      </c>
      <c r="B394" s="121" t="s">
        <v>28</v>
      </c>
      <c r="C394" s="155">
        <v>12</v>
      </c>
      <c r="D394" s="110" t="s">
        <v>1218</v>
      </c>
      <c r="E394" s="122" t="s">
        <v>1219</v>
      </c>
      <c r="F394" s="122" t="s">
        <v>29</v>
      </c>
      <c r="G394" s="122" t="s">
        <v>117</v>
      </c>
      <c r="H394" s="122">
        <v>19</v>
      </c>
      <c r="I394" s="122" t="s">
        <v>110</v>
      </c>
      <c r="J394" s="123" t="s">
        <v>190</v>
      </c>
      <c r="K394" s="124" t="s">
        <v>33</v>
      </c>
      <c r="L394" s="114" t="s">
        <v>42</v>
      </c>
      <c r="M394" s="115" t="s">
        <v>35</v>
      </c>
      <c r="N394" s="114" t="s">
        <v>92</v>
      </c>
      <c r="O394" s="115" t="s">
        <v>35</v>
      </c>
      <c r="P394" s="116" t="s">
        <v>202</v>
      </c>
      <c r="Q394" s="122" t="s">
        <v>33</v>
      </c>
      <c r="R394" s="118" t="s">
        <v>38</v>
      </c>
      <c r="S394" s="119" t="s">
        <v>35</v>
      </c>
      <c r="T394" s="118" t="s">
        <v>146</v>
      </c>
      <c r="U394" s="119" t="s">
        <v>35</v>
      </c>
      <c r="V394" s="120" t="s">
        <v>79</v>
      </c>
      <c r="X394" s="100"/>
      <c r="Y394" s="100"/>
      <c r="Z394" s="100"/>
      <c r="AA394" s="100"/>
      <c r="AB394" s="100"/>
      <c r="AC394" s="100"/>
      <c r="AD394" s="100"/>
    </row>
    <row r="395" spans="1:30" ht="38.25" customHeight="1">
      <c r="A395" s="165">
        <v>393</v>
      </c>
      <c r="B395" s="121" t="s">
        <v>28</v>
      </c>
      <c r="C395" s="155">
        <v>13</v>
      </c>
      <c r="D395" s="110" t="s">
        <v>1220</v>
      </c>
      <c r="E395" s="122" t="s">
        <v>1221</v>
      </c>
      <c r="F395" s="122" t="s">
        <v>29</v>
      </c>
      <c r="G395" s="122" t="s">
        <v>117</v>
      </c>
      <c r="H395" s="122">
        <v>20</v>
      </c>
      <c r="I395" s="122" t="s">
        <v>171</v>
      </c>
      <c r="J395" s="123" t="s">
        <v>344</v>
      </c>
      <c r="K395" s="124" t="s">
        <v>33</v>
      </c>
      <c r="L395" s="114" t="s">
        <v>79</v>
      </c>
      <c r="M395" s="115" t="s">
        <v>35</v>
      </c>
      <c r="N395" s="114" t="s">
        <v>42</v>
      </c>
      <c r="O395" s="115" t="s">
        <v>35</v>
      </c>
      <c r="P395" s="116" t="s">
        <v>231</v>
      </c>
      <c r="Q395" s="122" t="s">
        <v>45</v>
      </c>
      <c r="R395" s="118" t="s">
        <v>38</v>
      </c>
      <c r="S395" s="119" t="s">
        <v>35</v>
      </c>
      <c r="T395" s="118" t="s">
        <v>146</v>
      </c>
      <c r="U395" s="119" t="s">
        <v>35</v>
      </c>
      <c r="V395" s="120" t="s">
        <v>144</v>
      </c>
      <c r="X395" s="100"/>
      <c r="Y395" s="100"/>
      <c r="Z395" s="100"/>
      <c r="AA395" s="100"/>
      <c r="AB395" s="100"/>
      <c r="AC395" s="100"/>
      <c r="AD395" s="100"/>
    </row>
    <row r="396" spans="1:30" ht="38.25" customHeight="1">
      <c r="A396" s="165">
        <v>394</v>
      </c>
      <c r="B396" s="121" t="s">
        <v>28</v>
      </c>
      <c r="C396" s="155">
        <v>14</v>
      </c>
      <c r="D396" s="110" t="s">
        <v>1222</v>
      </c>
      <c r="E396" s="122" t="s">
        <v>1223</v>
      </c>
      <c r="F396" s="122" t="s">
        <v>38</v>
      </c>
      <c r="G396" s="122" t="s">
        <v>117</v>
      </c>
      <c r="H396" s="122">
        <v>19</v>
      </c>
      <c r="I396" s="122" t="s">
        <v>156</v>
      </c>
      <c r="J396" s="123" t="s">
        <v>1224</v>
      </c>
      <c r="K396" s="124" t="s">
        <v>33</v>
      </c>
      <c r="L396" s="114" t="s">
        <v>42</v>
      </c>
      <c r="M396" s="115" t="s">
        <v>35</v>
      </c>
      <c r="N396" s="114" t="s">
        <v>52</v>
      </c>
      <c r="O396" s="115" t="s">
        <v>35</v>
      </c>
      <c r="P396" s="116" t="s">
        <v>44</v>
      </c>
      <c r="Q396" s="122" t="s">
        <v>33</v>
      </c>
      <c r="R396" s="118"/>
      <c r="S396" s="119" t="s">
        <v>35</v>
      </c>
      <c r="T396" s="118"/>
      <c r="U396" s="119" t="s">
        <v>35</v>
      </c>
      <c r="V396" s="120"/>
      <c r="X396" s="100"/>
      <c r="Y396" s="100"/>
      <c r="Z396" s="100"/>
      <c r="AA396" s="100"/>
      <c r="AB396" s="100"/>
      <c r="AC396" s="100"/>
      <c r="AD396" s="100"/>
    </row>
    <row r="397" spans="1:30" ht="38.25" customHeight="1">
      <c r="A397" s="165">
        <v>395</v>
      </c>
      <c r="B397" s="121" t="s">
        <v>28</v>
      </c>
      <c r="C397" s="155">
        <v>15</v>
      </c>
      <c r="D397" s="110" t="s">
        <v>1225</v>
      </c>
      <c r="E397" s="122" t="s">
        <v>1226</v>
      </c>
      <c r="F397" s="122" t="s">
        <v>38</v>
      </c>
      <c r="G397" s="122" t="s">
        <v>117</v>
      </c>
      <c r="H397" s="122">
        <v>19</v>
      </c>
      <c r="I397" s="122" t="s">
        <v>96</v>
      </c>
      <c r="J397" s="123" t="s">
        <v>531</v>
      </c>
      <c r="K397" s="124" t="s">
        <v>33</v>
      </c>
      <c r="L397" s="114" t="s">
        <v>42</v>
      </c>
      <c r="M397" s="115" t="s">
        <v>35</v>
      </c>
      <c r="N397" s="114" t="s">
        <v>159</v>
      </c>
      <c r="O397" s="115" t="s">
        <v>35</v>
      </c>
      <c r="P397" s="116" t="s">
        <v>148</v>
      </c>
      <c r="Q397" s="122" t="s">
        <v>33</v>
      </c>
      <c r="R397" s="118"/>
      <c r="S397" s="119" t="s">
        <v>35</v>
      </c>
      <c r="T397" s="118"/>
      <c r="U397" s="119" t="s">
        <v>35</v>
      </c>
      <c r="V397" s="120"/>
      <c r="X397" s="100"/>
      <c r="Y397" s="100"/>
      <c r="Z397" s="100"/>
      <c r="AA397" s="100"/>
      <c r="AB397" s="100"/>
      <c r="AC397" s="100"/>
      <c r="AD397" s="100"/>
    </row>
    <row r="398" spans="1:30" ht="38.25" customHeight="1" thickBot="1">
      <c r="A398" s="168">
        <v>396</v>
      </c>
      <c r="B398" s="127" t="s">
        <v>28</v>
      </c>
      <c r="C398" s="159">
        <v>16</v>
      </c>
      <c r="D398" s="128" t="s">
        <v>1227</v>
      </c>
      <c r="E398" s="129" t="s">
        <v>1228</v>
      </c>
      <c r="F398" s="129" t="s">
        <v>38</v>
      </c>
      <c r="G398" s="129" t="s">
        <v>117</v>
      </c>
      <c r="H398" s="129">
        <v>18</v>
      </c>
      <c r="I398" s="129" t="s">
        <v>199</v>
      </c>
      <c r="J398" s="130" t="s">
        <v>200</v>
      </c>
      <c r="K398" s="131" t="s">
        <v>33</v>
      </c>
      <c r="L398" s="132" t="s">
        <v>42</v>
      </c>
      <c r="M398" s="133" t="s">
        <v>35</v>
      </c>
      <c r="N398" s="132" t="s">
        <v>61</v>
      </c>
      <c r="O398" s="133" t="s">
        <v>35</v>
      </c>
      <c r="P398" s="134" t="s">
        <v>97</v>
      </c>
      <c r="Q398" s="135" t="s">
        <v>33</v>
      </c>
      <c r="R398" s="136"/>
      <c r="S398" s="137" t="s">
        <v>35</v>
      </c>
      <c r="T398" s="136"/>
      <c r="U398" s="137" t="s">
        <v>35</v>
      </c>
      <c r="V398" s="138"/>
      <c r="X398" s="100"/>
      <c r="Y398" s="100"/>
      <c r="Z398" s="100"/>
      <c r="AA398" s="100"/>
      <c r="AB398" s="100"/>
      <c r="AC398" s="100"/>
      <c r="AD398" s="100"/>
    </row>
    <row r="399" spans="2:22" ht="48.75" customHeight="1"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</row>
    <row r="400" spans="4:21" ht="36" customHeight="1" thickBot="1">
      <c r="D400" s="101" t="s">
        <v>19</v>
      </c>
      <c r="E400" s="195" t="s">
        <v>361</v>
      </c>
      <c r="F400" s="195"/>
      <c r="G400" s="195"/>
      <c r="H400" s="195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</row>
    <row r="401" spans="2:21" ht="38.25" customHeight="1" thickBot="1">
      <c r="B401" s="103" t="s">
        <v>695</v>
      </c>
      <c r="C401" s="103" t="s">
        <v>695</v>
      </c>
      <c r="D401" s="104" t="s">
        <v>362</v>
      </c>
      <c r="E401" s="103" t="s">
        <v>363</v>
      </c>
      <c r="F401" s="103" t="s">
        <v>1229</v>
      </c>
      <c r="P401" s="105"/>
      <c r="Q401" s="105"/>
      <c r="R401" s="105"/>
      <c r="S401" s="105"/>
      <c r="T401" s="105"/>
      <c r="U401" s="105"/>
    </row>
    <row r="402" spans="1:22" ht="27.75" customHeight="1" thickBot="1">
      <c r="A402" s="163" t="s">
        <v>1316</v>
      </c>
      <c r="B402" s="149" t="s">
        <v>274</v>
      </c>
      <c r="C402" s="150"/>
      <c r="D402" s="106" t="s">
        <v>21</v>
      </c>
      <c r="E402" s="106" t="s">
        <v>275</v>
      </c>
      <c r="F402" s="107" t="s">
        <v>22</v>
      </c>
      <c r="G402" s="107" t="s">
        <v>23</v>
      </c>
      <c r="H402" s="107" t="s">
        <v>24</v>
      </c>
      <c r="I402" s="107" t="s">
        <v>25</v>
      </c>
      <c r="J402" s="108" t="s">
        <v>26</v>
      </c>
      <c r="K402" s="197" t="s">
        <v>27</v>
      </c>
      <c r="L402" s="198"/>
      <c r="M402" s="198"/>
      <c r="N402" s="198"/>
      <c r="O402" s="198"/>
      <c r="P402" s="199"/>
      <c r="Q402" s="200" t="s">
        <v>529</v>
      </c>
      <c r="R402" s="198"/>
      <c r="S402" s="198"/>
      <c r="T402" s="198"/>
      <c r="U402" s="198"/>
      <c r="V402" s="201"/>
    </row>
    <row r="403" spans="1:22" ht="37.5" customHeight="1" thickTop="1">
      <c r="A403" s="167">
        <v>401</v>
      </c>
      <c r="B403" s="109" t="s">
        <v>28</v>
      </c>
      <c r="C403" s="152">
        <v>1</v>
      </c>
      <c r="D403" s="110" t="s">
        <v>1230</v>
      </c>
      <c r="E403" s="111" t="s">
        <v>1231</v>
      </c>
      <c r="F403" s="111" t="s">
        <v>62</v>
      </c>
      <c r="G403" s="111" t="s">
        <v>226</v>
      </c>
      <c r="H403" s="111">
        <v>22</v>
      </c>
      <c r="I403" s="111" t="s">
        <v>101</v>
      </c>
      <c r="J403" s="112" t="s">
        <v>1232</v>
      </c>
      <c r="K403" s="113" t="s">
        <v>33</v>
      </c>
      <c r="L403" s="114" t="s">
        <v>79</v>
      </c>
      <c r="M403" s="115" t="s">
        <v>35</v>
      </c>
      <c r="N403" s="114" t="s">
        <v>87</v>
      </c>
      <c r="O403" s="115" t="s">
        <v>35</v>
      </c>
      <c r="P403" s="116" t="s">
        <v>154</v>
      </c>
      <c r="Q403" s="117" t="s">
        <v>33</v>
      </c>
      <c r="R403" s="118" t="s">
        <v>38</v>
      </c>
      <c r="S403" s="119" t="s">
        <v>35</v>
      </c>
      <c r="T403" s="118" t="s">
        <v>39</v>
      </c>
      <c r="U403" s="119" t="s">
        <v>35</v>
      </c>
      <c r="V403" s="120" t="s">
        <v>76</v>
      </c>
    </row>
    <row r="404" spans="1:22" ht="37.5" customHeight="1">
      <c r="A404" s="165">
        <v>402</v>
      </c>
      <c r="B404" s="121" t="s">
        <v>28</v>
      </c>
      <c r="C404" s="155">
        <v>2</v>
      </c>
      <c r="D404" s="110" t="s">
        <v>696</v>
      </c>
      <c r="E404" s="122" t="s">
        <v>697</v>
      </c>
      <c r="F404" s="122" t="s">
        <v>62</v>
      </c>
      <c r="G404" s="122" t="s">
        <v>226</v>
      </c>
      <c r="H404" s="122">
        <v>22</v>
      </c>
      <c r="I404" s="122" t="s">
        <v>77</v>
      </c>
      <c r="J404" s="123" t="s">
        <v>698</v>
      </c>
      <c r="K404" s="124" t="s">
        <v>33</v>
      </c>
      <c r="L404" s="114" t="s">
        <v>79</v>
      </c>
      <c r="M404" s="115" t="s">
        <v>35</v>
      </c>
      <c r="N404" s="114" t="s">
        <v>54</v>
      </c>
      <c r="O404" s="115" t="s">
        <v>35</v>
      </c>
      <c r="P404" s="116" t="s">
        <v>231</v>
      </c>
      <c r="Q404" s="122" t="s">
        <v>33</v>
      </c>
      <c r="R404" s="118" t="s">
        <v>38</v>
      </c>
      <c r="S404" s="119" t="s">
        <v>35</v>
      </c>
      <c r="T404" s="118" t="s">
        <v>39</v>
      </c>
      <c r="U404" s="119" t="s">
        <v>35</v>
      </c>
      <c r="V404" s="120" t="s">
        <v>106</v>
      </c>
    </row>
    <row r="405" spans="1:22" ht="37.5" customHeight="1">
      <c r="A405" s="165">
        <v>403</v>
      </c>
      <c r="B405" s="121" t="s">
        <v>70</v>
      </c>
      <c r="C405" s="155">
        <v>3</v>
      </c>
      <c r="D405" s="110" t="s">
        <v>363</v>
      </c>
      <c r="E405" s="122" t="s">
        <v>364</v>
      </c>
      <c r="F405" s="122" t="s">
        <v>62</v>
      </c>
      <c r="G405" s="122" t="s">
        <v>226</v>
      </c>
      <c r="H405" s="122">
        <v>22</v>
      </c>
      <c r="I405" s="122" t="s">
        <v>138</v>
      </c>
      <c r="J405" s="123" t="s">
        <v>365</v>
      </c>
      <c r="K405" s="124" t="s">
        <v>33</v>
      </c>
      <c r="L405" s="114" t="s">
        <v>34</v>
      </c>
      <c r="M405" s="115" t="s">
        <v>35</v>
      </c>
      <c r="N405" s="114" t="s">
        <v>66</v>
      </c>
      <c r="O405" s="115" t="s">
        <v>35</v>
      </c>
      <c r="P405" s="116" t="s">
        <v>112</v>
      </c>
      <c r="Q405" s="122" t="s">
        <v>33</v>
      </c>
      <c r="R405" s="118" t="s">
        <v>38</v>
      </c>
      <c r="S405" s="119" t="s">
        <v>35</v>
      </c>
      <c r="T405" s="118" t="s">
        <v>51</v>
      </c>
      <c r="U405" s="119" t="s">
        <v>35</v>
      </c>
      <c r="V405" s="120" t="s">
        <v>36</v>
      </c>
    </row>
    <row r="406" spans="1:22" ht="37.5" customHeight="1">
      <c r="A406" s="165">
        <v>404</v>
      </c>
      <c r="B406" s="121" t="s">
        <v>28</v>
      </c>
      <c r="C406" s="155">
        <v>4</v>
      </c>
      <c r="D406" s="110" t="s">
        <v>431</v>
      </c>
      <c r="E406" s="122" t="s">
        <v>432</v>
      </c>
      <c r="F406" s="122" t="s">
        <v>808</v>
      </c>
      <c r="G406" s="122" t="s">
        <v>1233</v>
      </c>
      <c r="H406" s="122">
        <v>21</v>
      </c>
      <c r="I406" s="122" t="s">
        <v>77</v>
      </c>
      <c r="J406" s="123" t="s">
        <v>433</v>
      </c>
      <c r="K406" s="124" t="s">
        <v>33</v>
      </c>
      <c r="L406" s="125" t="s">
        <v>79</v>
      </c>
      <c r="M406" s="115" t="s">
        <v>35</v>
      </c>
      <c r="N406" s="125" t="s">
        <v>86</v>
      </c>
      <c r="O406" s="115" t="s">
        <v>35</v>
      </c>
      <c r="P406" s="126" t="s">
        <v>111</v>
      </c>
      <c r="Q406" s="122" t="s">
        <v>33</v>
      </c>
      <c r="R406" s="118" t="s">
        <v>38</v>
      </c>
      <c r="S406" s="119" t="s">
        <v>35</v>
      </c>
      <c r="T406" s="118" t="s">
        <v>55</v>
      </c>
      <c r="U406" s="119" t="s">
        <v>35</v>
      </c>
      <c r="V406" s="120" t="s">
        <v>52</v>
      </c>
    </row>
    <row r="407" spans="1:22" ht="37.5" customHeight="1">
      <c r="A407" s="165">
        <v>405</v>
      </c>
      <c r="B407" s="121" t="s">
        <v>28</v>
      </c>
      <c r="C407" s="155">
        <v>5</v>
      </c>
      <c r="D407" s="110" t="s">
        <v>434</v>
      </c>
      <c r="E407" s="122" t="s">
        <v>435</v>
      </c>
      <c r="F407" s="122" t="s">
        <v>808</v>
      </c>
      <c r="G407" s="122" t="s">
        <v>226</v>
      </c>
      <c r="H407" s="122">
        <v>21</v>
      </c>
      <c r="I407" s="122" t="s">
        <v>214</v>
      </c>
      <c r="J407" s="123" t="s">
        <v>227</v>
      </c>
      <c r="K407" s="124" t="s">
        <v>33</v>
      </c>
      <c r="L407" s="114" t="s">
        <v>34</v>
      </c>
      <c r="M407" s="115" t="s">
        <v>35</v>
      </c>
      <c r="N407" s="114" t="s">
        <v>188</v>
      </c>
      <c r="O407" s="115" t="s">
        <v>35</v>
      </c>
      <c r="P407" s="116" t="s">
        <v>107</v>
      </c>
      <c r="Q407" s="122" t="s">
        <v>45</v>
      </c>
      <c r="R407" s="118"/>
      <c r="S407" s="119" t="s">
        <v>35</v>
      </c>
      <c r="T407" s="118" t="s">
        <v>60</v>
      </c>
      <c r="U407" s="119" t="s">
        <v>35</v>
      </c>
      <c r="V407" s="120" t="s">
        <v>65</v>
      </c>
    </row>
    <row r="408" spans="1:22" ht="37.5" customHeight="1">
      <c r="A408" s="165">
        <v>406</v>
      </c>
      <c r="B408" s="121" t="s">
        <v>28</v>
      </c>
      <c r="C408" s="155">
        <v>6</v>
      </c>
      <c r="D408" s="110" t="s">
        <v>436</v>
      </c>
      <c r="E408" s="122" t="s">
        <v>437</v>
      </c>
      <c r="F408" s="122" t="s">
        <v>808</v>
      </c>
      <c r="G408" s="122" t="s">
        <v>226</v>
      </c>
      <c r="H408" s="122">
        <v>21</v>
      </c>
      <c r="I408" s="122" t="s">
        <v>96</v>
      </c>
      <c r="J408" s="123" t="s">
        <v>170</v>
      </c>
      <c r="K408" s="124" t="s">
        <v>33</v>
      </c>
      <c r="L408" s="114" t="s">
        <v>42</v>
      </c>
      <c r="M408" s="115" t="s">
        <v>35</v>
      </c>
      <c r="N408" s="114" t="s">
        <v>144</v>
      </c>
      <c r="O408" s="115" t="s">
        <v>35</v>
      </c>
      <c r="P408" s="116" t="s">
        <v>122</v>
      </c>
      <c r="Q408" s="122" t="s">
        <v>33</v>
      </c>
      <c r="R408" s="118" t="s">
        <v>38</v>
      </c>
      <c r="S408" s="119" t="s">
        <v>35</v>
      </c>
      <c r="T408" s="118" t="s">
        <v>55</v>
      </c>
      <c r="U408" s="119" t="s">
        <v>35</v>
      </c>
      <c r="V408" s="120" t="s">
        <v>86</v>
      </c>
    </row>
    <row r="409" spans="1:22" ht="37.5" customHeight="1">
      <c r="A409" s="165">
        <v>407</v>
      </c>
      <c r="B409" s="121" t="s">
        <v>28</v>
      </c>
      <c r="C409" s="155">
        <v>7</v>
      </c>
      <c r="D409" s="110" t="s">
        <v>438</v>
      </c>
      <c r="E409" s="122" t="s">
        <v>439</v>
      </c>
      <c r="F409" s="122" t="s">
        <v>808</v>
      </c>
      <c r="G409" s="122" t="s">
        <v>226</v>
      </c>
      <c r="H409" s="122">
        <v>21</v>
      </c>
      <c r="I409" s="122" t="s">
        <v>138</v>
      </c>
      <c r="J409" s="123" t="s">
        <v>229</v>
      </c>
      <c r="K409" s="124" t="s">
        <v>33</v>
      </c>
      <c r="L409" s="114" t="s">
        <v>34</v>
      </c>
      <c r="M409" s="115" t="s">
        <v>35</v>
      </c>
      <c r="N409" s="114" t="s">
        <v>92</v>
      </c>
      <c r="O409" s="115" t="s">
        <v>35</v>
      </c>
      <c r="P409" s="116" t="s">
        <v>40</v>
      </c>
      <c r="Q409" s="122" t="s">
        <v>33</v>
      </c>
      <c r="R409" s="118" t="s">
        <v>38</v>
      </c>
      <c r="S409" s="119" t="s">
        <v>35</v>
      </c>
      <c r="T409" s="118" t="s">
        <v>46</v>
      </c>
      <c r="U409" s="119" t="s">
        <v>35</v>
      </c>
      <c r="V409" s="120" t="s">
        <v>148</v>
      </c>
    </row>
    <row r="410" spans="1:22" ht="37.5" customHeight="1">
      <c r="A410" s="165">
        <v>408</v>
      </c>
      <c r="B410" s="121" t="s">
        <v>28</v>
      </c>
      <c r="C410" s="155">
        <v>8</v>
      </c>
      <c r="D410" s="110" t="s">
        <v>1234</v>
      </c>
      <c r="E410" s="122" t="s">
        <v>1235</v>
      </c>
      <c r="F410" s="122" t="s">
        <v>808</v>
      </c>
      <c r="G410" s="122" t="s">
        <v>226</v>
      </c>
      <c r="H410" s="122">
        <v>21</v>
      </c>
      <c r="I410" s="122" t="s">
        <v>77</v>
      </c>
      <c r="J410" s="123" t="s">
        <v>900</v>
      </c>
      <c r="K410" s="124" t="s">
        <v>33</v>
      </c>
      <c r="L410" s="114" t="s">
        <v>79</v>
      </c>
      <c r="M410" s="115" t="s">
        <v>35</v>
      </c>
      <c r="N410" s="114" t="s">
        <v>89</v>
      </c>
      <c r="O410" s="115" t="s">
        <v>35</v>
      </c>
      <c r="P410" s="116" t="s">
        <v>119</v>
      </c>
      <c r="Q410" s="122" t="s">
        <v>33</v>
      </c>
      <c r="R410" s="118" t="s">
        <v>38</v>
      </c>
      <c r="S410" s="119" t="s">
        <v>35</v>
      </c>
      <c r="T410" s="118" t="s">
        <v>68</v>
      </c>
      <c r="U410" s="119" t="s">
        <v>35</v>
      </c>
      <c r="V410" s="120" t="s">
        <v>115</v>
      </c>
    </row>
    <row r="411" spans="1:22" ht="37.5" customHeight="1">
      <c r="A411" s="165">
        <v>409</v>
      </c>
      <c r="B411" s="121" t="s">
        <v>28</v>
      </c>
      <c r="C411" s="155">
        <v>9</v>
      </c>
      <c r="D411" s="110" t="s">
        <v>1236</v>
      </c>
      <c r="E411" s="122" t="s">
        <v>1237</v>
      </c>
      <c r="F411" s="122" t="s">
        <v>808</v>
      </c>
      <c r="G411" s="122" t="s">
        <v>226</v>
      </c>
      <c r="H411" s="122">
        <v>21</v>
      </c>
      <c r="I411" s="122" t="s">
        <v>77</v>
      </c>
      <c r="J411" s="123" t="s">
        <v>230</v>
      </c>
      <c r="K411" s="124" t="s">
        <v>33</v>
      </c>
      <c r="L411" s="114" t="s">
        <v>79</v>
      </c>
      <c r="M411" s="115" t="s">
        <v>35</v>
      </c>
      <c r="N411" s="114" t="s">
        <v>71</v>
      </c>
      <c r="O411" s="115" t="s">
        <v>35</v>
      </c>
      <c r="P411" s="116" t="s">
        <v>202</v>
      </c>
      <c r="Q411" s="122" t="s">
        <v>45</v>
      </c>
      <c r="R411" s="118" t="s">
        <v>38</v>
      </c>
      <c r="S411" s="119" t="s">
        <v>35</v>
      </c>
      <c r="T411" s="118" t="s">
        <v>146</v>
      </c>
      <c r="U411" s="119" t="s">
        <v>35</v>
      </c>
      <c r="V411" s="120" t="s">
        <v>92</v>
      </c>
    </row>
    <row r="412" spans="1:22" ht="37.5" customHeight="1">
      <c r="A412" s="165">
        <v>410</v>
      </c>
      <c r="B412" s="121" t="s">
        <v>28</v>
      </c>
      <c r="C412" s="155">
        <v>10</v>
      </c>
      <c r="D412" s="110" t="s">
        <v>440</v>
      </c>
      <c r="E412" s="122" t="s">
        <v>441</v>
      </c>
      <c r="F412" s="122" t="s">
        <v>808</v>
      </c>
      <c r="G412" s="122" t="s">
        <v>191</v>
      </c>
      <c r="H412" s="122">
        <v>20</v>
      </c>
      <c r="I412" s="122" t="s">
        <v>77</v>
      </c>
      <c r="J412" s="123" t="s">
        <v>442</v>
      </c>
      <c r="K412" s="124" t="s">
        <v>33</v>
      </c>
      <c r="L412" s="114" t="s">
        <v>42</v>
      </c>
      <c r="M412" s="115" t="s">
        <v>35</v>
      </c>
      <c r="N412" s="114" t="s">
        <v>124</v>
      </c>
      <c r="O412" s="115" t="s">
        <v>35</v>
      </c>
      <c r="P412" s="116" t="s">
        <v>71</v>
      </c>
      <c r="Q412" s="122" t="s">
        <v>33</v>
      </c>
      <c r="R412" s="118" t="s">
        <v>38</v>
      </c>
      <c r="S412" s="119" t="s">
        <v>35</v>
      </c>
      <c r="T412" s="118" t="s">
        <v>55</v>
      </c>
      <c r="U412" s="119" t="s">
        <v>35</v>
      </c>
      <c r="V412" s="120" t="s">
        <v>43</v>
      </c>
    </row>
    <row r="413" spans="1:22" ht="37.5" customHeight="1">
      <c r="A413" s="165">
        <v>411</v>
      </c>
      <c r="B413" s="121" t="s">
        <v>28</v>
      </c>
      <c r="C413" s="155">
        <v>11</v>
      </c>
      <c r="D413" s="110" t="s">
        <v>443</v>
      </c>
      <c r="E413" s="122" t="s">
        <v>444</v>
      </c>
      <c r="F413" s="122" t="s">
        <v>808</v>
      </c>
      <c r="G413" s="122" t="s">
        <v>226</v>
      </c>
      <c r="H413" s="122">
        <v>20</v>
      </c>
      <c r="I413" s="122" t="s">
        <v>77</v>
      </c>
      <c r="J413" s="123" t="s">
        <v>193</v>
      </c>
      <c r="K413" s="124" t="s">
        <v>33</v>
      </c>
      <c r="L413" s="114" t="s">
        <v>79</v>
      </c>
      <c r="M413" s="115" t="s">
        <v>35</v>
      </c>
      <c r="N413" s="114" t="s">
        <v>93</v>
      </c>
      <c r="O413" s="115" t="s">
        <v>35</v>
      </c>
      <c r="P413" s="116" t="s">
        <v>153</v>
      </c>
      <c r="Q413" s="122" t="s">
        <v>33</v>
      </c>
      <c r="R413" s="118" t="s">
        <v>38</v>
      </c>
      <c r="S413" s="119" t="s">
        <v>35</v>
      </c>
      <c r="T413" s="118" t="s">
        <v>39</v>
      </c>
      <c r="U413" s="119" t="s">
        <v>35</v>
      </c>
      <c r="V413" s="120" t="s">
        <v>105</v>
      </c>
    </row>
    <row r="414" spans="1:22" ht="37.5" customHeight="1">
      <c r="A414" s="165">
        <v>412</v>
      </c>
      <c r="B414" s="121" t="s">
        <v>28</v>
      </c>
      <c r="C414" s="155">
        <v>12</v>
      </c>
      <c r="D414" s="110" t="s">
        <v>699</v>
      </c>
      <c r="E414" s="122" t="s">
        <v>700</v>
      </c>
      <c r="F414" s="122" t="s">
        <v>29</v>
      </c>
      <c r="G414" s="122" t="s">
        <v>226</v>
      </c>
      <c r="H414" s="122">
        <v>20</v>
      </c>
      <c r="I414" s="122" t="s">
        <v>77</v>
      </c>
      <c r="J414" s="123" t="s">
        <v>223</v>
      </c>
      <c r="K414" s="124" t="s">
        <v>33</v>
      </c>
      <c r="L414" s="114" t="s">
        <v>79</v>
      </c>
      <c r="M414" s="115" t="s">
        <v>35</v>
      </c>
      <c r="N414" s="114" t="s">
        <v>71</v>
      </c>
      <c r="O414" s="115" t="s">
        <v>35</v>
      </c>
      <c r="P414" s="116" t="s">
        <v>231</v>
      </c>
      <c r="Q414" s="122" t="s">
        <v>33</v>
      </c>
      <c r="R414" s="118" t="s">
        <v>38</v>
      </c>
      <c r="S414" s="119" t="s">
        <v>35</v>
      </c>
      <c r="T414" s="118" t="s">
        <v>39</v>
      </c>
      <c r="U414" s="119" t="s">
        <v>35</v>
      </c>
      <c r="V414" s="120" t="s">
        <v>89</v>
      </c>
    </row>
    <row r="415" spans="1:22" ht="37.5" customHeight="1">
      <c r="A415" s="165">
        <v>413</v>
      </c>
      <c r="B415" s="121" t="s">
        <v>28</v>
      </c>
      <c r="C415" s="155">
        <v>13</v>
      </c>
      <c r="D415" s="110" t="s">
        <v>1238</v>
      </c>
      <c r="E415" s="122" t="s">
        <v>1239</v>
      </c>
      <c r="F415" s="122" t="s">
        <v>29</v>
      </c>
      <c r="G415" s="122" t="s">
        <v>226</v>
      </c>
      <c r="H415" s="122">
        <v>19</v>
      </c>
      <c r="I415" s="122" t="s">
        <v>77</v>
      </c>
      <c r="J415" s="123" t="s">
        <v>1240</v>
      </c>
      <c r="K415" s="124" t="s">
        <v>33</v>
      </c>
      <c r="L415" s="114" t="s">
        <v>79</v>
      </c>
      <c r="M415" s="115" t="s">
        <v>35</v>
      </c>
      <c r="N415" s="114" t="s">
        <v>106</v>
      </c>
      <c r="O415" s="115" t="s">
        <v>35</v>
      </c>
      <c r="P415" s="116" t="s">
        <v>148</v>
      </c>
      <c r="Q415" s="122" t="s">
        <v>33</v>
      </c>
      <c r="R415" s="118" t="s">
        <v>38</v>
      </c>
      <c r="S415" s="119" t="s">
        <v>35</v>
      </c>
      <c r="T415" s="118" t="s">
        <v>68</v>
      </c>
      <c r="U415" s="119" t="s">
        <v>35</v>
      </c>
      <c r="V415" s="120" t="s">
        <v>144</v>
      </c>
    </row>
    <row r="416" spans="1:22" ht="37.5" customHeight="1">
      <c r="A416" s="165">
        <v>414</v>
      </c>
      <c r="B416" s="121" t="s">
        <v>28</v>
      </c>
      <c r="C416" s="155">
        <v>14</v>
      </c>
      <c r="D416" s="110" t="s">
        <v>1241</v>
      </c>
      <c r="E416" s="122" t="s">
        <v>1242</v>
      </c>
      <c r="F416" s="122" t="s">
        <v>29</v>
      </c>
      <c r="G416" s="122" t="s">
        <v>226</v>
      </c>
      <c r="H416" s="122">
        <v>20</v>
      </c>
      <c r="I416" s="122" t="s">
        <v>77</v>
      </c>
      <c r="J416" s="123" t="s">
        <v>532</v>
      </c>
      <c r="K416" s="124" t="s">
        <v>33</v>
      </c>
      <c r="L416" s="114" t="s">
        <v>42</v>
      </c>
      <c r="M416" s="115" t="s">
        <v>35</v>
      </c>
      <c r="N416" s="114" t="s">
        <v>37</v>
      </c>
      <c r="O416" s="115" t="s">
        <v>35</v>
      </c>
      <c r="P416" s="116" t="s">
        <v>34</v>
      </c>
      <c r="Q416" s="122" t="s">
        <v>33</v>
      </c>
      <c r="R416" s="118"/>
      <c r="S416" s="119" t="s">
        <v>35</v>
      </c>
      <c r="T416" s="118"/>
      <c r="U416" s="119" t="s">
        <v>35</v>
      </c>
      <c r="V416" s="120"/>
    </row>
    <row r="417" spans="1:22" ht="37.5" customHeight="1">
      <c r="A417" s="165">
        <v>415</v>
      </c>
      <c r="B417" s="121" t="s">
        <v>28</v>
      </c>
      <c r="C417" s="155">
        <v>15</v>
      </c>
      <c r="D417" s="110" t="s">
        <v>1243</v>
      </c>
      <c r="E417" s="122" t="s">
        <v>1244</v>
      </c>
      <c r="F417" s="122" t="s">
        <v>38</v>
      </c>
      <c r="G417" s="122" t="s">
        <v>226</v>
      </c>
      <c r="H417" s="122">
        <v>19</v>
      </c>
      <c r="I417" s="122" t="s">
        <v>77</v>
      </c>
      <c r="J417" s="123" t="s">
        <v>532</v>
      </c>
      <c r="K417" s="124" t="s">
        <v>33</v>
      </c>
      <c r="L417" s="114" t="s">
        <v>79</v>
      </c>
      <c r="M417" s="115" t="s">
        <v>35</v>
      </c>
      <c r="N417" s="114" t="s">
        <v>84</v>
      </c>
      <c r="O417" s="115" t="s">
        <v>35</v>
      </c>
      <c r="P417" s="116" t="s">
        <v>128</v>
      </c>
      <c r="Q417" s="122" t="s">
        <v>45</v>
      </c>
      <c r="R417" s="118" t="s">
        <v>38</v>
      </c>
      <c r="S417" s="119" t="s">
        <v>35</v>
      </c>
      <c r="T417" s="118" t="s">
        <v>51</v>
      </c>
      <c r="U417" s="119" t="s">
        <v>35</v>
      </c>
      <c r="V417" s="120" t="s">
        <v>106</v>
      </c>
    </row>
    <row r="418" spans="1:22" ht="39" customHeight="1" thickBot="1">
      <c r="A418" s="168">
        <v>416</v>
      </c>
      <c r="B418" s="127" t="s">
        <v>28</v>
      </c>
      <c r="C418" s="159">
        <v>16</v>
      </c>
      <c r="D418" s="128" t="s">
        <v>1245</v>
      </c>
      <c r="E418" s="129" t="s">
        <v>1246</v>
      </c>
      <c r="F418" s="129" t="s">
        <v>38</v>
      </c>
      <c r="G418" s="129" t="s">
        <v>226</v>
      </c>
      <c r="H418" s="129">
        <v>18</v>
      </c>
      <c r="I418" s="129" t="s">
        <v>195</v>
      </c>
      <c r="J418" s="130" t="s">
        <v>430</v>
      </c>
      <c r="K418" s="131" t="s">
        <v>33</v>
      </c>
      <c r="L418" s="132" t="s">
        <v>79</v>
      </c>
      <c r="M418" s="133" t="s">
        <v>35</v>
      </c>
      <c r="N418" s="132" t="s">
        <v>65</v>
      </c>
      <c r="O418" s="133" t="s">
        <v>35</v>
      </c>
      <c r="P418" s="134" t="s">
        <v>228</v>
      </c>
      <c r="Q418" s="135" t="s">
        <v>45</v>
      </c>
      <c r="R418" s="136" t="s">
        <v>38</v>
      </c>
      <c r="S418" s="137" t="s">
        <v>35</v>
      </c>
      <c r="T418" s="136" t="s">
        <v>51</v>
      </c>
      <c r="U418" s="137" t="s">
        <v>35</v>
      </c>
      <c r="V418" s="138" t="s">
        <v>124</v>
      </c>
    </row>
    <row r="419" spans="2:22" ht="48.75" customHeight="1"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</row>
    <row r="420" spans="4:21" ht="36" customHeight="1" thickBot="1">
      <c r="D420" s="101" t="s">
        <v>19</v>
      </c>
      <c r="E420" s="195" t="s">
        <v>298</v>
      </c>
      <c r="F420" s="195"/>
      <c r="G420" s="195"/>
      <c r="H420" s="195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</row>
    <row r="421" spans="2:21" ht="38.25" customHeight="1" thickBot="1">
      <c r="B421" s="103" t="s">
        <v>1247</v>
      </c>
      <c r="C421" s="103" t="s">
        <v>1248</v>
      </c>
      <c r="D421" s="104" t="s">
        <v>1249</v>
      </c>
      <c r="E421" s="103" t="s">
        <v>1250</v>
      </c>
      <c r="F421" s="103" t="s">
        <v>1251</v>
      </c>
      <c r="P421" s="105"/>
      <c r="Q421" s="105"/>
      <c r="R421" s="105"/>
      <c r="S421" s="105"/>
      <c r="T421" s="105"/>
      <c r="U421" s="105"/>
    </row>
    <row r="422" spans="1:22" ht="27.75" customHeight="1" thickBot="1">
      <c r="A422" s="163" t="s">
        <v>1316</v>
      </c>
      <c r="B422" s="149" t="s">
        <v>274</v>
      </c>
      <c r="C422" s="150"/>
      <c r="D422" s="106" t="s">
        <v>21</v>
      </c>
      <c r="E422" s="106" t="s">
        <v>275</v>
      </c>
      <c r="F422" s="107" t="s">
        <v>22</v>
      </c>
      <c r="G422" s="107" t="s">
        <v>23</v>
      </c>
      <c r="H422" s="107" t="s">
        <v>24</v>
      </c>
      <c r="I422" s="107" t="s">
        <v>25</v>
      </c>
      <c r="J422" s="108" t="s">
        <v>26</v>
      </c>
      <c r="K422" s="197" t="s">
        <v>27</v>
      </c>
      <c r="L422" s="198"/>
      <c r="M422" s="198"/>
      <c r="N422" s="198"/>
      <c r="O422" s="198"/>
      <c r="P422" s="199"/>
      <c r="Q422" s="200" t="s">
        <v>529</v>
      </c>
      <c r="R422" s="198"/>
      <c r="S422" s="198"/>
      <c r="T422" s="198"/>
      <c r="U422" s="198"/>
      <c r="V422" s="201"/>
    </row>
    <row r="423" spans="1:22" ht="37.5" customHeight="1" thickTop="1">
      <c r="A423" s="167">
        <v>421</v>
      </c>
      <c r="B423" s="109" t="s">
        <v>28</v>
      </c>
      <c r="C423" s="152">
        <v>1</v>
      </c>
      <c r="D423" s="110" t="s">
        <v>300</v>
      </c>
      <c r="E423" s="111" t="s">
        <v>301</v>
      </c>
      <c r="F423" s="111" t="s">
        <v>62</v>
      </c>
      <c r="G423" s="111" t="s">
        <v>30</v>
      </c>
      <c r="H423" s="111">
        <v>22</v>
      </c>
      <c r="I423" s="111" t="s">
        <v>156</v>
      </c>
      <c r="J423" s="112" t="s">
        <v>299</v>
      </c>
      <c r="K423" s="113" t="s">
        <v>33</v>
      </c>
      <c r="L423" s="114" t="s">
        <v>42</v>
      </c>
      <c r="M423" s="115" t="s">
        <v>35</v>
      </c>
      <c r="N423" s="114" t="s">
        <v>43</v>
      </c>
      <c r="O423" s="115" t="s">
        <v>35</v>
      </c>
      <c r="P423" s="116" t="s">
        <v>128</v>
      </c>
      <c r="Q423" s="117" t="s">
        <v>33</v>
      </c>
      <c r="R423" s="118" t="s">
        <v>38</v>
      </c>
      <c r="S423" s="119" t="s">
        <v>35</v>
      </c>
      <c r="T423" s="118" t="s">
        <v>29</v>
      </c>
      <c r="U423" s="119" t="s">
        <v>35</v>
      </c>
      <c r="V423" s="120" t="s">
        <v>144</v>
      </c>
    </row>
    <row r="424" spans="1:22" ht="37.5" customHeight="1">
      <c r="A424" s="165">
        <v>422</v>
      </c>
      <c r="B424" s="121" t="s">
        <v>70</v>
      </c>
      <c r="C424" s="155">
        <v>2</v>
      </c>
      <c r="D424" s="110" t="s">
        <v>398</v>
      </c>
      <c r="E424" s="122" t="s">
        <v>399</v>
      </c>
      <c r="F424" s="122" t="s">
        <v>62</v>
      </c>
      <c r="G424" s="122" t="s">
        <v>30</v>
      </c>
      <c r="H424" s="122">
        <v>22</v>
      </c>
      <c r="I424" s="122" t="s">
        <v>101</v>
      </c>
      <c r="J424" s="123" t="s">
        <v>160</v>
      </c>
      <c r="K424" s="124" t="s">
        <v>33</v>
      </c>
      <c r="L424" s="114" t="s">
        <v>42</v>
      </c>
      <c r="M424" s="115" t="s">
        <v>35</v>
      </c>
      <c r="N424" s="114" t="s">
        <v>47</v>
      </c>
      <c r="O424" s="115" t="s">
        <v>35</v>
      </c>
      <c r="P424" s="116" t="s">
        <v>231</v>
      </c>
      <c r="Q424" s="122" t="s">
        <v>33</v>
      </c>
      <c r="R424" s="118" t="s">
        <v>38</v>
      </c>
      <c r="S424" s="119" t="s">
        <v>35</v>
      </c>
      <c r="T424" s="118" t="s">
        <v>62</v>
      </c>
      <c r="U424" s="119" t="s">
        <v>35</v>
      </c>
      <c r="V424" s="120" t="s">
        <v>51</v>
      </c>
    </row>
    <row r="425" spans="1:22" ht="37.5" customHeight="1">
      <c r="A425" s="165">
        <v>423</v>
      </c>
      <c r="B425" s="121" t="s">
        <v>28</v>
      </c>
      <c r="C425" s="155">
        <v>3</v>
      </c>
      <c r="D425" s="110" t="s">
        <v>400</v>
      </c>
      <c r="E425" s="122" t="s">
        <v>401</v>
      </c>
      <c r="F425" s="122" t="s">
        <v>62</v>
      </c>
      <c r="G425" s="122" t="s">
        <v>30</v>
      </c>
      <c r="H425" s="122">
        <v>22</v>
      </c>
      <c r="I425" s="122" t="s">
        <v>402</v>
      </c>
      <c r="J425" s="123" t="s">
        <v>403</v>
      </c>
      <c r="K425" s="124" t="s">
        <v>33</v>
      </c>
      <c r="L425" s="114" t="s">
        <v>34</v>
      </c>
      <c r="M425" s="115" t="s">
        <v>35</v>
      </c>
      <c r="N425" s="114" t="s">
        <v>144</v>
      </c>
      <c r="O425" s="115" t="s">
        <v>35</v>
      </c>
      <c r="P425" s="116" t="s">
        <v>66</v>
      </c>
      <c r="Q425" s="122" t="s">
        <v>33</v>
      </c>
      <c r="R425" s="118" t="s">
        <v>38</v>
      </c>
      <c r="S425" s="119" t="s">
        <v>35</v>
      </c>
      <c r="T425" s="118" t="s">
        <v>808</v>
      </c>
      <c r="U425" s="119" t="s">
        <v>35</v>
      </c>
      <c r="V425" s="120" t="s">
        <v>82</v>
      </c>
    </row>
    <row r="426" spans="1:22" ht="37.5" customHeight="1">
      <c r="A426" s="165">
        <v>424</v>
      </c>
      <c r="B426" s="121" t="s">
        <v>28</v>
      </c>
      <c r="C426" s="155">
        <v>4</v>
      </c>
      <c r="D426" s="110" t="s">
        <v>407</v>
      </c>
      <c r="E426" s="122" t="s">
        <v>408</v>
      </c>
      <c r="F426" s="122" t="s">
        <v>808</v>
      </c>
      <c r="G426" s="122" t="s">
        <v>63</v>
      </c>
      <c r="H426" s="122">
        <v>21</v>
      </c>
      <c r="I426" s="122" t="s">
        <v>123</v>
      </c>
      <c r="J426" s="123" t="s">
        <v>162</v>
      </c>
      <c r="K426" s="124" t="s">
        <v>33</v>
      </c>
      <c r="L426" s="125" t="s">
        <v>34</v>
      </c>
      <c r="M426" s="115" t="s">
        <v>35</v>
      </c>
      <c r="N426" s="125" t="s">
        <v>84</v>
      </c>
      <c r="O426" s="115" t="s">
        <v>35</v>
      </c>
      <c r="P426" s="126" t="s">
        <v>107</v>
      </c>
      <c r="Q426" s="122" t="s">
        <v>33</v>
      </c>
      <c r="R426" s="118" t="s">
        <v>38</v>
      </c>
      <c r="S426" s="119" t="s">
        <v>35</v>
      </c>
      <c r="T426" s="118" t="s">
        <v>808</v>
      </c>
      <c r="U426" s="119" t="s">
        <v>35</v>
      </c>
      <c r="V426" s="120" t="s">
        <v>56</v>
      </c>
    </row>
    <row r="427" spans="1:22" ht="37.5" customHeight="1">
      <c r="A427" s="165">
        <v>425</v>
      </c>
      <c r="B427" s="121" t="s">
        <v>28</v>
      </c>
      <c r="C427" s="155">
        <v>5</v>
      </c>
      <c r="D427" s="110" t="s">
        <v>404</v>
      </c>
      <c r="E427" s="122" t="s">
        <v>405</v>
      </c>
      <c r="F427" s="122" t="s">
        <v>808</v>
      </c>
      <c r="G427" s="122" t="s">
        <v>30</v>
      </c>
      <c r="H427" s="122">
        <v>21</v>
      </c>
      <c r="I427" s="122" t="s">
        <v>100</v>
      </c>
      <c r="J427" s="123" t="s">
        <v>147</v>
      </c>
      <c r="K427" s="124" t="s">
        <v>33</v>
      </c>
      <c r="L427" s="114" t="s">
        <v>42</v>
      </c>
      <c r="M427" s="115" t="s">
        <v>35</v>
      </c>
      <c r="N427" s="114" t="s">
        <v>61</v>
      </c>
      <c r="O427" s="115" t="s">
        <v>35</v>
      </c>
      <c r="P427" s="116" t="s">
        <v>97</v>
      </c>
      <c r="Q427" s="122" t="s">
        <v>33</v>
      </c>
      <c r="R427" s="118" t="s">
        <v>38</v>
      </c>
      <c r="S427" s="119" t="s">
        <v>35</v>
      </c>
      <c r="T427" s="118" t="s">
        <v>808</v>
      </c>
      <c r="U427" s="119" t="s">
        <v>35</v>
      </c>
      <c r="V427" s="120" t="s">
        <v>39</v>
      </c>
    </row>
    <row r="428" spans="1:22" ht="37.5" customHeight="1">
      <c r="A428" s="165">
        <v>426</v>
      </c>
      <c r="B428" s="121" t="s">
        <v>28</v>
      </c>
      <c r="C428" s="155">
        <v>6</v>
      </c>
      <c r="D428" s="110" t="s">
        <v>1252</v>
      </c>
      <c r="E428" s="122" t="s">
        <v>1253</v>
      </c>
      <c r="F428" s="122" t="s">
        <v>808</v>
      </c>
      <c r="G428" s="122" t="s">
        <v>99</v>
      </c>
      <c r="H428" s="122">
        <v>21</v>
      </c>
      <c r="I428" s="122" t="s">
        <v>171</v>
      </c>
      <c r="J428" s="123" t="s">
        <v>1146</v>
      </c>
      <c r="K428" s="124" t="s">
        <v>33</v>
      </c>
      <c r="L428" s="114" t="s">
        <v>42</v>
      </c>
      <c r="M428" s="115" t="s">
        <v>35</v>
      </c>
      <c r="N428" s="114" t="s">
        <v>92</v>
      </c>
      <c r="O428" s="115" t="s">
        <v>35</v>
      </c>
      <c r="P428" s="116" t="s">
        <v>115</v>
      </c>
      <c r="Q428" s="122" t="s">
        <v>33</v>
      </c>
      <c r="R428" s="118" t="s">
        <v>38</v>
      </c>
      <c r="S428" s="119" t="s">
        <v>35</v>
      </c>
      <c r="T428" s="118" t="s">
        <v>62</v>
      </c>
      <c r="U428" s="119" t="s">
        <v>35</v>
      </c>
      <c r="V428" s="120" t="s">
        <v>50</v>
      </c>
    </row>
    <row r="429" spans="1:22" ht="37.5" customHeight="1">
      <c r="A429" s="165">
        <v>427</v>
      </c>
      <c r="B429" s="121" t="s">
        <v>28</v>
      </c>
      <c r="C429" s="155">
        <v>7</v>
      </c>
      <c r="D429" s="110" t="s">
        <v>1254</v>
      </c>
      <c r="E429" s="122" t="s">
        <v>1255</v>
      </c>
      <c r="F429" s="122" t="s">
        <v>29</v>
      </c>
      <c r="G429" s="122" t="s">
        <v>30</v>
      </c>
      <c r="H429" s="122">
        <v>20</v>
      </c>
      <c r="I429" s="122" t="s">
        <v>180</v>
      </c>
      <c r="J429" s="123" t="s">
        <v>1240</v>
      </c>
      <c r="K429" s="124" t="s">
        <v>45</v>
      </c>
      <c r="L429" s="114" t="s">
        <v>56</v>
      </c>
      <c r="M429" s="115" t="s">
        <v>35</v>
      </c>
      <c r="N429" s="114" t="s">
        <v>148</v>
      </c>
      <c r="O429" s="115" t="s">
        <v>35</v>
      </c>
      <c r="P429" s="116" t="s">
        <v>51</v>
      </c>
      <c r="Q429" s="122" t="s">
        <v>33</v>
      </c>
      <c r="R429" s="118" t="s">
        <v>38</v>
      </c>
      <c r="S429" s="119" t="s">
        <v>35</v>
      </c>
      <c r="T429" s="118" t="s">
        <v>62</v>
      </c>
      <c r="U429" s="119" t="s">
        <v>35</v>
      </c>
      <c r="V429" s="120" t="s">
        <v>144</v>
      </c>
    </row>
    <row r="430" spans="1:22" ht="37.5" customHeight="1">
      <c r="A430" s="165">
        <v>428</v>
      </c>
      <c r="B430" s="121" t="s">
        <v>28</v>
      </c>
      <c r="C430" s="155">
        <v>8</v>
      </c>
      <c r="D430" s="110" t="s">
        <v>611</v>
      </c>
      <c r="E430" s="122" t="s">
        <v>612</v>
      </c>
      <c r="F430" s="122" t="s">
        <v>29</v>
      </c>
      <c r="G430" s="122" t="s">
        <v>30</v>
      </c>
      <c r="H430" s="122">
        <v>20</v>
      </c>
      <c r="I430" s="122" t="s">
        <v>100</v>
      </c>
      <c r="J430" s="123" t="s">
        <v>147</v>
      </c>
      <c r="K430" s="124" t="s">
        <v>33</v>
      </c>
      <c r="L430" s="114" t="s">
        <v>42</v>
      </c>
      <c r="M430" s="115" t="s">
        <v>35</v>
      </c>
      <c r="N430" s="114" t="s">
        <v>111</v>
      </c>
      <c r="O430" s="115" t="s">
        <v>35</v>
      </c>
      <c r="P430" s="116" t="s">
        <v>72</v>
      </c>
      <c r="Q430" s="122" t="s">
        <v>33</v>
      </c>
      <c r="R430" s="118" t="s">
        <v>38</v>
      </c>
      <c r="S430" s="119" t="s">
        <v>35</v>
      </c>
      <c r="T430" s="118" t="s">
        <v>62</v>
      </c>
      <c r="U430" s="119" t="s">
        <v>35</v>
      </c>
      <c r="V430" s="120" t="s">
        <v>111</v>
      </c>
    </row>
    <row r="431" spans="1:22" ht="37.5" customHeight="1">
      <c r="A431" s="165">
        <v>429</v>
      </c>
      <c r="B431" s="121" t="s">
        <v>28</v>
      </c>
      <c r="C431" s="155">
        <v>9</v>
      </c>
      <c r="D431" s="110" t="s">
        <v>613</v>
      </c>
      <c r="E431" s="122" t="s">
        <v>614</v>
      </c>
      <c r="F431" s="122" t="s">
        <v>29</v>
      </c>
      <c r="G431" s="122" t="s">
        <v>30</v>
      </c>
      <c r="H431" s="122">
        <v>20</v>
      </c>
      <c r="I431" s="122" t="s">
        <v>80</v>
      </c>
      <c r="J431" s="123" t="s">
        <v>205</v>
      </c>
      <c r="K431" s="124" t="s">
        <v>33</v>
      </c>
      <c r="L431" s="114" t="s">
        <v>42</v>
      </c>
      <c r="M431" s="115" t="s">
        <v>35</v>
      </c>
      <c r="N431" s="114" t="s">
        <v>71</v>
      </c>
      <c r="O431" s="115" t="s">
        <v>35</v>
      </c>
      <c r="P431" s="116" t="s">
        <v>52</v>
      </c>
      <c r="Q431" s="122" t="s">
        <v>33</v>
      </c>
      <c r="R431" s="118" t="s">
        <v>38</v>
      </c>
      <c r="S431" s="119" t="s">
        <v>35</v>
      </c>
      <c r="T431" s="118" t="s">
        <v>569</v>
      </c>
      <c r="U431" s="119" t="s">
        <v>35</v>
      </c>
      <c r="V431" s="120" t="s">
        <v>85</v>
      </c>
    </row>
    <row r="432" spans="1:22" ht="37.5" customHeight="1">
      <c r="A432" s="165">
        <v>430</v>
      </c>
      <c r="B432" s="121" t="s">
        <v>28</v>
      </c>
      <c r="C432" s="155">
        <v>10</v>
      </c>
      <c r="D432" s="110" t="s">
        <v>1256</v>
      </c>
      <c r="E432" s="122" t="s">
        <v>1257</v>
      </c>
      <c r="F432" s="122" t="s">
        <v>29</v>
      </c>
      <c r="G432" s="122" t="s">
        <v>63</v>
      </c>
      <c r="H432" s="122">
        <v>20</v>
      </c>
      <c r="I432" s="122" t="s">
        <v>176</v>
      </c>
      <c r="J432" s="123" t="s">
        <v>177</v>
      </c>
      <c r="K432" s="124" t="s">
        <v>33</v>
      </c>
      <c r="L432" s="114" t="s">
        <v>42</v>
      </c>
      <c r="M432" s="115" t="s">
        <v>35</v>
      </c>
      <c r="N432" s="114" t="s">
        <v>113</v>
      </c>
      <c r="O432" s="115" t="s">
        <v>35</v>
      </c>
      <c r="P432" s="116" t="s">
        <v>34</v>
      </c>
      <c r="Q432" s="122" t="s">
        <v>33</v>
      </c>
      <c r="R432" s="118" t="s">
        <v>38</v>
      </c>
      <c r="S432" s="119" t="s">
        <v>35</v>
      </c>
      <c r="T432" s="118" t="s">
        <v>62</v>
      </c>
      <c r="U432" s="119" t="s">
        <v>35</v>
      </c>
      <c r="V432" s="120" t="s">
        <v>65</v>
      </c>
    </row>
    <row r="433" spans="1:22" ht="37.5" customHeight="1">
      <c r="A433" s="165">
        <v>431</v>
      </c>
      <c r="B433" s="121" t="s">
        <v>28</v>
      </c>
      <c r="C433" s="155">
        <v>11</v>
      </c>
      <c r="D433" s="110" t="s">
        <v>1258</v>
      </c>
      <c r="E433" s="122" t="s">
        <v>1259</v>
      </c>
      <c r="F433" s="122" t="s">
        <v>38</v>
      </c>
      <c r="G433" s="122" t="s">
        <v>30</v>
      </c>
      <c r="H433" s="122">
        <v>19</v>
      </c>
      <c r="I433" s="122" t="s">
        <v>80</v>
      </c>
      <c r="J433" s="123" t="s">
        <v>451</v>
      </c>
      <c r="K433" s="124" t="s">
        <v>33</v>
      </c>
      <c r="L433" s="114" t="s">
        <v>79</v>
      </c>
      <c r="M433" s="115" t="s">
        <v>35</v>
      </c>
      <c r="N433" s="114" t="s">
        <v>74</v>
      </c>
      <c r="O433" s="115" t="s">
        <v>35</v>
      </c>
      <c r="P433" s="116" t="s">
        <v>91</v>
      </c>
      <c r="Q433" s="122" t="s">
        <v>45</v>
      </c>
      <c r="R433" s="118" t="s">
        <v>38</v>
      </c>
      <c r="S433" s="119" t="s">
        <v>35</v>
      </c>
      <c r="T433" s="118" t="s">
        <v>29</v>
      </c>
      <c r="U433" s="119" t="s">
        <v>35</v>
      </c>
      <c r="V433" s="120" t="s">
        <v>107</v>
      </c>
    </row>
    <row r="434" spans="1:22" ht="37.5" customHeight="1">
      <c r="A434" s="165">
        <v>432</v>
      </c>
      <c r="B434" s="121" t="s">
        <v>28</v>
      </c>
      <c r="C434" s="155">
        <v>12</v>
      </c>
      <c r="D434" s="110" t="s">
        <v>1260</v>
      </c>
      <c r="E434" s="122" t="s">
        <v>1261</v>
      </c>
      <c r="F434" s="122" t="s">
        <v>38</v>
      </c>
      <c r="G434" s="122" t="s">
        <v>155</v>
      </c>
      <c r="H434" s="122">
        <v>19</v>
      </c>
      <c r="I434" s="122" t="s">
        <v>841</v>
      </c>
      <c r="J434" s="123" t="s">
        <v>1262</v>
      </c>
      <c r="K434" s="124" t="s">
        <v>33</v>
      </c>
      <c r="L434" s="114" t="s">
        <v>42</v>
      </c>
      <c r="M434" s="115" t="s">
        <v>35</v>
      </c>
      <c r="N434" s="114" t="s">
        <v>52</v>
      </c>
      <c r="O434" s="115" t="s">
        <v>35</v>
      </c>
      <c r="P434" s="116" t="s">
        <v>92</v>
      </c>
      <c r="Q434" s="122" t="s">
        <v>33</v>
      </c>
      <c r="R434" s="118" t="s">
        <v>38</v>
      </c>
      <c r="S434" s="119" t="s">
        <v>35</v>
      </c>
      <c r="T434" s="118" t="s">
        <v>62</v>
      </c>
      <c r="U434" s="119" t="s">
        <v>35</v>
      </c>
      <c r="V434" s="120" t="s">
        <v>85</v>
      </c>
    </row>
    <row r="435" spans="1:22" ht="37.5" customHeight="1">
      <c r="A435" s="165">
        <v>433</v>
      </c>
      <c r="B435" s="121" t="s">
        <v>28</v>
      </c>
      <c r="C435" s="155">
        <v>13</v>
      </c>
      <c r="D435" s="110" t="s">
        <v>1263</v>
      </c>
      <c r="E435" s="122" t="s">
        <v>1264</v>
      </c>
      <c r="F435" s="122" t="s">
        <v>38</v>
      </c>
      <c r="G435" s="122" t="s">
        <v>63</v>
      </c>
      <c r="H435" s="122">
        <v>19</v>
      </c>
      <c r="I435" s="122" t="s">
        <v>125</v>
      </c>
      <c r="J435" s="123" t="s">
        <v>900</v>
      </c>
      <c r="K435" s="124" t="s">
        <v>33</v>
      </c>
      <c r="L435" s="114" t="s">
        <v>42</v>
      </c>
      <c r="M435" s="115" t="s">
        <v>35</v>
      </c>
      <c r="N435" s="114" t="s">
        <v>60</v>
      </c>
      <c r="O435" s="115" t="s">
        <v>35</v>
      </c>
      <c r="P435" s="116" t="s">
        <v>59</v>
      </c>
      <c r="Q435" s="122" t="s">
        <v>33</v>
      </c>
      <c r="R435" s="118" t="s">
        <v>38</v>
      </c>
      <c r="S435" s="119" t="s">
        <v>35</v>
      </c>
      <c r="T435" s="118" t="s">
        <v>808</v>
      </c>
      <c r="U435" s="119" t="s">
        <v>35</v>
      </c>
      <c r="V435" s="120" t="s">
        <v>40</v>
      </c>
    </row>
    <row r="436" spans="1:22" ht="37.5" customHeight="1">
      <c r="A436" s="165">
        <v>434</v>
      </c>
      <c r="B436" s="121" t="s">
        <v>28</v>
      </c>
      <c r="C436" s="155">
        <v>14</v>
      </c>
      <c r="D436" s="110" t="s">
        <v>1265</v>
      </c>
      <c r="E436" s="122" t="s">
        <v>1266</v>
      </c>
      <c r="F436" s="122" t="s">
        <v>38</v>
      </c>
      <c r="G436" s="122" t="s">
        <v>63</v>
      </c>
      <c r="H436" s="122">
        <v>19</v>
      </c>
      <c r="I436" s="122" t="s">
        <v>48</v>
      </c>
      <c r="J436" s="123" t="s">
        <v>1267</v>
      </c>
      <c r="K436" s="124" t="s">
        <v>33</v>
      </c>
      <c r="L436" s="114" t="s">
        <v>79</v>
      </c>
      <c r="M436" s="115" t="s">
        <v>35</v>
      </c>
      <c r="N436" s="114" t="s">
        <v>124</v>
      </c>
      <c r="O436" s="115" t="s">
        <v>35</v>
      </c>
      <c r="P436" s="116" t="s">
        <v>64</v>
      </c>
      <c r="Q436" s="122" t="s">
        <v>33</v>
      </c>
      <c r="R436" s="118" t="s">
        <v>38</v>
      </c>
      <c r="S436" s="119" t="s">
        <v>35</v>
      </c>
      <c r="T436" s="118" t="s">
        <v>62</v>
      </c>
      <c r="U436" s="119" t="s">
        <v>35</v>
      </c>
      <c r="V436" s="120" t="s">
        <v>65</v>
      </c>
    </row>
    <row r="437" spans="1:22" ht="37.5" customHeight="1">
      <c r="A437" s="165">
        <v>435</v>
      </c>
      <c r="B437" s="121" t="s">
        <v>28</v>
      </c>
      <c r="C437" s="155">
        <v>15</v>
      </c>
      <c r="D437" s="110" t="s">
        <v>1268</v>
      </c>
      <c r="E437" s="122" t="s">
        <v>1269</v>
      </c>
      <c r="F437" s="122" t="s">
        <v>38</v>
      </c>
      <c r="G437" s="122" t="s">
        <v>30</v>
      </c>
      <c r="H437" s="122">
        <v>18</v>
      </c>
      <c r="I437" s="122" t="s">
        <v>199</v>
      </c>
      <c r="J437" s="123" t="s">
        <v>200</v>
      </c>
      <c r="K437" s="124" t="s">
        <v>33</v>
      </c>
      <c r="L437" s="114" t="s">
        <v>79</v>
      </c>
      <c r="M437" s="115" t="s">
        <v>35</v>
      </c>
      <c r="N437" s="114" t="s">
        <v>52</v>
      </c>
      <c r="O437" s="115" t="s">
        <v>35</v>
      </c>
      <c r="P437" s="116" t="s">
        <v>128</v>
      </c>
      <c r="Q437" s="122" t="s">
        <v>33</v>
      </c>
      <c r="R437" s="118" t="s">
        <v>38</v>
      </c>
      <c r="S437" s="119" t="s">
        <v>35</v>
      </c>
      <c r="T437" s="118" t="s">
        <v>569</v>
      </c>
      <c r="U437" s="119" t="s">
        <v>35</v>
      </c>
      <c r="V437" s="120" t="s">
        <v>93</v>
      </c>
    </row>
    <row r="438" spans="1:22" ht="37.5" customHeight="1" thickBot="1">
      <c r="A438" s="168">
        <v>436</v>
      </c>
      <c r="B438" s="127" t="s">
        <v>28</v>
      </c>
      <c r="C438" s="159">
        <v>16</v>
      </c>
      <c r="D438" s="128" t="s">
        <v>1270</v>
      </c>
      <c r="E438" s="129" t="s">
        <v>1271</v>
      </c>
      <c r="F438" s="129" t="s">
        <v>38</v>
      </c>
      <c r="G438" s="129" t="s">
        <v>63</v>
      </c>
      <c r="H438" s="129">
        <v>19</v>
      </c>
      <c r="I438" s="129" t="s">
        <v>171</v>
      </c>
      <c r="J438" s="130" t="s">
        <v>1272</v>
      </c>
      <c r="K438" s="131" t="s">
        <v>33</v>
      </c>
      <c r="L438" s="132" t="s">
        <v>42</v>
      </c>
      <c r="M438" s="133" t="s">
        <v>35</v>
      </c>
      <c r="N438" s="132" t="s">
        <v>144</v>
      </c>
      <c r="O438" s="133" t="s">
        <v>35</v>
      </c>
      <c r="P438" s="134" t="s">
        <v>124</v>
      </c>
      <c r="Q438" s="135" t="s">
        <v>33</v>
      </c>
      <c r="R438" s="136" t="s">
        <v>38</v>
      </c>
      <c r="S438" s="137" t="s">
        <v>35</v>
      </c>
      <c r="T438" s="136" t="s">
        <v>808</v>
      </c>
      <c r="U438" s="137" t="s">
        <v>35</v>
      </c>
      <c r="V438" s="138" t="s">
        <v>112</v>
      </c>
    </row>
    <row r="439" spans="2:22" ht="48.75" customHeight="1"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</row>
    <row r="440" spans="4:21" ht="36" customHeight="1" thickBot="1">
      <c r="D440" s="101" t="s">
        <v>19</v>
      </c>
      <c r="E440" s="195" t="s">
        <v>1273</v>
      </c>
      <c r="F440" s="195"/>
      <c r="G440" s="195"/>
      <c r="H440" s="195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</row>
    <row r="441" spans="2:21" ht="38.25" customHeight="1" thickBot="1">
      <c r="B441" s="103" t="s">
        <v>1274</v>
      </c>
      <c r="C441" s="103" t="s">
        <v>1275</v>
      </c>
      <c r="D441" s="104" t="s">
        <v>1276</v>
      </c>
      <c r="E441" s="103" t="s">
        <v>1277</v>
      </c>
      <c r="F441" s="103" t="s">
        <v>1278</v>
      </c>
      <c r="P441" s="105"/>
      <c r="Q441" s="105"/>
      <c r="R441" s="105"/>
      <c r="S441" s="105"/>
      <c r="T441" s="105"/>
      <c r="U441" s="105"/>
    </row>
    <row r="442" spans="1:22" ht="27.75" customHeight="1" thickBot="1">
      <c r="A442" s="163" t="s">
        <v>1316</v>
      </c>
      <c r="B442" s="149" t="s">
        <v>274</v>
      </c>
      <c r="C442" s="150"/>
      <c r="D442" s="106" t="s">
        <v>21</v>
      </c>
      <c r="E442" s="106" t="s">
        <v>275</v>
      </c>
      <c r="F442" s="107" t="s">
        <v>22</v>
      </c>
      <c r="G442" s="107" t="s">
        <v>23</v>
      </c>
      <c r="H442" s="107" t="s">
        <v>24</v>
      </c>
      <c r="I442" s="107" t="s">
        <v>25</v>
      </c>
      <c r="J442" s="108" t="s">
        <v>26</v>
      </c>
      <c r="K442" s="197" t="s">
        <v>27</v>
      </c>
      <c r="L442" s="198"/>
      <c r="M442" s="198"/>
      <c r="N442" s="198"/>
      <c r="O442" s="198"/>
      <c r="P442" s="199"/>
      <c r="Q442" s="200" t="s">
        <v>529</v>
      </c>
      <c r="R442" s="198"/>
      <c r="S442" s="198"/>
      <c r="T442" s="198"/>
      <c r="U442" s="198"/>
      <c r="V442" s="201"/>
    </row>
    <row r="443" spans="1:22" ht="37.5" customHeight="1" thickTop="1">
      <c r="A443" s="167">
        <v>441</v>
      </c>
      <c r="B443" s="109" t="s">
        <v>70</v>
      </c>
      <c r="C443" s="152">
        <v>1</v>
      </c>
      <c r="D443" s="110" t="s">
        <v>1277</v>
      </c>
      <c r="E443" s="111" t="s">
        <v>1279</v>
      </c>
      <c r="F443" s="111" t="s">
        <v>62</v>
      </c>
      <c r="G443" s="111" t="s">
        <v>232</v>
      </c>
      <c r="H443" s="111">
        <v>22</v>
      </c>
      <c r="I443" s="111" t="s">
        <v>166</v>
      </c>
      <c r="J443" s="112" t="s">
        <v>167</v>
      </c>
      <c r="K443" s="113" t="s">
        <v>33</v>
      </c>
      <c r="L443" s="114" t="s">
        <v>42</v>
      </c>
      <c r="M443" s="115" t="s">
        <v>35</v>
      </c>
      <c r="N443" s="114" t="s">
        <v>84</v>
      </c>
      <c r="O443" s="115" t="s">
        <v>35</v>
      </c>
      <c r="P443" s="116" t="s">
        <v>116</v>
      </c>
      <c r="Q443" s="117" t="s">
        <v>33</v>
      </c>
      <c r="R443" s="118" t="s">
        <v>38</v>
      </c>
      <c r="S443" s="119" t="s">
        <v>35</v>
      </c>
      <c r="T443" s="118" t="s">
        <v>39</v>
      </c>
      <c r="U443" s="119" t="s">
        <v>35</v>
      </c>
      <c r="V443" s="120" t="s">
        <v>148</v>
      </c>
    </row>
    <row r="444" spans="1:22" ht="37.5" customHeight="1">
      <c r="A444" s="165">
        <v>442</v>
      </c>
      <c r="B444" s="121" t="s">
        <v>28</v>
      </c>
      <c r="C444" s="155">
        <v>2</v>
      </c>
      <c r="D444" s="110" t="s">
        <v>1280</v>
      </c>
      <c r="E444" s="122" t="s">
        <v>1281</v>
      </c>
      <c r="F444" s="122" t="s">
        <v>62</v>
      </c>
      <c r="G444" s="122" t="s">
        <v>232</v>
      </c>
      <c r="H444" s="122">
        <v>22</v>
      </c>
      <c r="I444" s="122" t="s">
        <v>138</v>
      </c>
      <c r="J444" s="123" t="s">
        <v>1282</v>
      </c>
      <c r="K444" s="124" t="s">
        <v>33</v>
      </c>
      <c r="L444" s="114" t="s">
        <v>42</v>
      </c>
      <c r="M444" s="115" t="s">
        <v>35</v>
      </c>
      <c r="N444" s="114" t="s">
        <v>78</v>
      </c>
      <c r="O444" s="115" t="s">
        <v>35</v>
      </c>
      <c r="P444" s="116" t="s">
        <v>55</v>
      </c>
      <c r="Q444" s="122" t="s">
        <v>33</v>
      </c>
      <c r="R444" s="118" t="s">
        <v>38</v>
      </c>
      <c r="S444" s="119" t="s">
        <v>35</v>
      </c>
      <c r="T444" s="118" t="s">
        <v>39</v>
      </c>
      <c r="U444" s="119" t="s">
        <v>35</v>
      </c>
      <c r="V444" s="120" t="s">
        <v>39</v>
      </c>
    </row>
    <row r="445" spans="1:22" ht="37.5" customHeight="1">
      <c r="A445" s="165">
        <v>443</v>
      </c>
      <c r="B445" s="121" t="s">
        <v>28</v>
      </c>
      <c r="C445" s="155">
        <v>3</v>
      </c>
      <c r="D445" s="110" t="s">
        <v>1283</v>
      </c>
      <c r="E445" s="122" t="s">
        <v>1284</v>
      </c>
      <c r="F445" s="122" t="s">
        <v>62</v>
      </c>
      <c r="G445" s="122" t="s">
        <v>232</v>
      </c>
      <c r="H445" s="122">
        <v>22</v>
      </c>
      <c r="I445" s="122" t="s">
        <v>143</v>
      </c>
      <c r="J445" s="123" t="s">
        <v>1285</v>
      </c>
      <c r="K445" s="124" t="s">
        <v>33</v>
      </c>
      <c r="L445" s="114" t="s">
        <v>34</v>
      </c>
      <c r="M445" s="115" t="s">
        <v>35</v>
      </c>
      <c r="N445" s="114" t="s">
        <v>50</v>
      </c>
      <c r="O445" s="115" t="s">
        <v>35</v>
      </c>
      <c r="P445" s="116" t="s">
        <v>159</v>
      </c>
      <c r="Q445" s="122" t="s">
        <v>33</v>
      </c>
      <c r="R445" s="118" t="s">
        <v>38</v>
      </c>
      <c r="S445" s="119" t="s">
        <v>35</v>
      </c>
      <c r="T445" s="118" t="s">
        <v>55</v>
      </c>
      <c r="U445" s="119" t="s">
        <v>35</v>
      </c>
      <c r="V445" s="120" t="s">
        <v>115</v>
      </c>
    </row>
    <row r="446" spans="1:22" ht="37.5" customHeight="1">
      <c r="A446" s="165">
        <v>444</v>
      </c>
      <c r="B446" s="121" t="s">
        <v>28</v>
      </c>
      <c r="C446" s="155">
        <v>4</v>
      </c>
      <c r="D446" s="110" t="s">
        <v>1286</v>
      </c>
      <c r="E446" s="122" t="s">
        <v>1287</v>
      </c>
      <c r="F446" s="122" t="s">
        <v>62</v>
      </c>
      <c r="G446" s="122" t="s">
        <v>232</v>
      </c>
      <c r="H446" s="122">
        <v>21</v>
      </c>
      <c r="I446" s="122" t="s">
        <v>96</v>
      </c>
      <c r="J446" s="123" t="s">
        <v>170</v>
      </c>
      <c r="K446" s="124" t="s">
        <v>33</v>
      </c>
      <c r="L446" s="125" t="s">
        <v>42</v>
      </c>
      <c r="M446" s="115" t="s">
        <v>35</v>
      </c>
      <c r="N446" s="125" t="s">
        <v>103</v>
      </c>
      <c r="O446" s="115" t="s">
        <v>35</v>
      </c>
      <c r="P446" s="126" t="s">
        <v>66</v>
      </c>
      <c r="Q446" s="122" t="s">
        <v>33</v>
      </c>
      <c r="R446" s="118" t="s">
        <v>38</v>
      </c>
      <c r="S446" s="119" t="s">
        <v>35</v>
      </c>
      <c r="T446" s="118" t="s">
        <v>68</v>
      </c>
      <c r="U446" s="119" t="s">
        <v>35</v>
      </c>
      <c r="V446" s="120" t="s">
        <v>97</v>
      </c>
    </row>
    <row r="447" spans="1:22" ht="37.5" customHeight="1">
      <c r="A447" s="165">
        <v>445</v>
      </c>
      <c r="B447" s="121" t="s">
        <v>28</v>
      </c>
      <c r="C447" s="155">
        <v>5</v>
      </c>
      <c r="D447" s="110" t="s">
        <v>1288</v>
      </c>
      <c r="E447" s="122" t="s">
        <v>1289</v>
      </c>
      <c r="F447" s="122" t="s">
        <v>62</v>
      </c>
      <c r="G447" s="122" t="s">
        <v>232</v>
      </c>
      <c r="H447" s="122">
        <v>22</v>
      </c>
      <c r="I447" s="122" t="s">
        <v>31</v>
      </c>
      <c r="J447" s="123" t="s">
        <v>1290</v>
      </c>
      <c r="K447" s="124" t="s">
        <v>33</v>
      </c>
      <c r="L447" s="114" t="s">
        <v>79</v>
      </c>
      <c r="M447" s="115" t="s">
        <v>35</v>
      </c>
      <c r="N447" s="114" t="s">
        <v>46</v>
      </c>
      <c r="O447" s="115" t="s">
        <v>35</v>
      </c>
      <c r="P447" s="116" t="s">
        <v>186</v>
      </c>
      <c r="Q447" s="122" t="s">
        <v>33</v>
      </c>
      <c r="R447" s="118" t="s">
        <v>38</v>
      </c>
      <c r="S447" s="119" t="s">
        <v>35</v>
      </c>
      <c r="T447" s="118" t="s">
        <v>39</v>
      </c>
      <c r="U447" s="119" t="s">
        <v>35</v>
      </c>
      <c r="V447" s="120" t="s">
        <v>146</v>
      </c>
    </row>
    <row r="448" spans="1:22" ht="37.5" customHeight="1">
      <c r="A448" s="165">
        <v>446</v>
      </c>
      <c r="B448" s="121" t="s">
        <v>28</v>
      </c>
      <c r="C448" s="155">
        <v>6</v>
      </c>
      <c r="D448" s="110" t="s">
        <v>1291</v>
      </c>
      <c r="E448" s="122" t="s">
        <v>1292</v>
      </c>
      <c r="F448" s="122" t="s">
        <v>62</v>
      </c>
      <c r="G448" s="122" t="s">
        <v>232</v>
      </c>
      <c r="H448" s="122">
        <v>22</v>
      </c>
      <c r="I448" s="122" t="s">
        <v>125</v>
      </c>
      <c r="J448" s="123" t="s">
        <v>198</v>
      </c>
      <c r="K448" s="124" t="s">
        <v>33</v>
      </c>
      <c r="L448" s="114" t="s">
        <v>42</v>
      </c>
      <c r="M448" s="115" t="s">
        <v>35</v>
      </c>
      <c r="N448" s="114" t="s">
        <v>111</v>
      </c>
      <c r="O448" s="115" t="s">
        <v>35</v>
      </c>
      <c r="P448" s="116" t="s">
        <v>146</v>
      </c>
      <c r="Q448" s="122" t="s">
        <v>33</v>
      </c>
      <c r="R448" s="118" t="s">
        <v>38</v>
      </c>
      <c r="S448" s="119" t="s">
        <v>35</v>
      </c>
      <c r="T448" s="118" t="s">
        <v>39</v>
      </c>
      <c r="U448" s="119" t="s">
        <v>35</v>
      </c>
      <c r="V448" s="120" t="s">
        <v>53</v>
      </c>
    </row>
    <row r="449" spans="1:22" ht="37.5" customHeight="1">
      <c r="A449" s="165">
        <v>447</v>
      </c>
      <c r="B449" s="121" t="s">
        <v>28</v>
      </c>
      <c r="C449" s="155">
        <v>7</v>
      </c>
      <c r="D449" s="110" t="s">
        <v>1293</v>
      </c>
      <c r="E449" s="122" t="s">
        <v>1294</v>
      </c>
      <c r="F449" s="122" t="s">
        <v>808</v>
      </c>
      <c r="G449" s="122" t="s">
        <v>232</v>
      </c>
      <c r="H449" s="122">
        <v>21</v>
      </c>
      <c r="I449" s="122" t="s">
        <v>57</v>
      </c>
      <c r="J449" s="123" t="s">
        <v>1295</v>
      </c>
      <c r="K449" s="124" t="s">
        <v>33</v>
      </c>
      <c r="L449" s="114" t="s">
        <v>79</v>
      </c>
      <c r="M449" s="115" t="s">
        <v>35</v>
      </c>
      <c r="N449" s="114" t="s">
        <v>188</v>
      </c>
      <c r="O449" s="115" t="s">
        <v>35</v>
      </c>
      <c r="P449" s="116" t="s">
        <v>182</v>
      </c>
      <c r="Q449" s="122" t="s">
        <v>33</v>
      </c>
      <c r="R449" s="118" t="s">
        <v>38</v>
      </c>
      <c r="S449" s="119" t="s">
        <v>35</v>
      </c>
      <c r="T449" s="118" t="s">
        <v>68</v>
      </c>
      <c r="U449" s="119" t="s">
        <v>35</v>
      </c>
      <c r="V449" s="120" t="s">
        <v>36</v>
      </c>
    </row>
    <row r="450" spans="1:22" ht="37.5" customHeight="1">
      <c r="A450" s="165">
        <v>448</v>
      </c>
      <c r="B450" s="121" t="s">
        <v>28</v>
      </c>
      <c r="C450" s="155">
        <v>8</v>
      </c>
      <c r="D450" s="110" t="s">
        <v>1296</v>
      </c>
      <c r="E450" s="122" t="s">
        <v>1297</v>
      </c>
      <c r="F450" s="122" t="s">
        <v>808</v>
      </c>
      <c r="G450" s="122" t="s">
        <v>342</v>
      </c>
      <c r="H450" s="122">
        <v>21</v>
      </c>
      <c r="I450" s="122" t="s">
        <v>173</v>
      </c>
      <c r="J450" s="123" t="s">
        <v>211</v>
      </c>
      <c r="K450" s="124" t="s">
        <v>33</v>
      </c>
      <c r="L450" s="114" t="s">
        <v>42</v>
      </c>
      <c r="M450" s="115" t="s">
        <v>35</v>
      </c>
      <c r="N450" s="114" t="s">
        <v>71</v>
      </c>
      <c r="O450" s="115" t="s">
        <v>35</v>
      </c>
      <c r="P450" s="116" t="s">
        <v>423</v>
      </c>
      <c r="Q450" s="122" t="s">
        <v>33</v>
      </c>
      <c r="R450" s="118" t="s">
        <v>38</v>
      </c>
      <c r="S450" s="119" t="s">
        <v>35</v>
      </c>
      <c r="T450" s="118" t="s">
        <v>39</v>
      </c>
      <c r="U450" s="119" t="s">
        <v>35</v>
      </c>
      <c r="V450" s="120" t="s">
        <v>60</v>
      </c>
    </row>
    <row r="451" spans="1:22" ht="37.5" customHeight="1">
      <c r="A451" s="165">
        <v>449</v>
      </c>
      <c r="B451" s="121" t="s">
        <v>28</v>
      </c>
      <c r="C451" s="155">
        <v>9</v>
      </c>
      <c r="D451" s="110" t="s">
        <v>1298</v>
      </c>
      <c r="E451" s="122" t="s">
        <v>1299</v>
      </c>
      <c r="F451" s="122" t="s">
        <v>808</v>
      </c>
      <c r="G451" s="122" t="s">
        <v>232</v>
      </c>
      <c r="H451" s="122">
        <v>21</v>
      </c>
      <c r="I451" s="122" t="s">
        <v>139</v>
      </c>
      <c r="J451" s="123" t="s">
        <v>140</v>
      </c>
      <c r="K451" s="124" t="s">
        <v>33</v>
      </c>
      <c r="L451" s="114" t="s">
        <v>42</v>
      </c>
      <c r="M451" s="115" t="s">
        <v>35</v>
      </c>
      <c r="N451" s="114" t="s">
        <v>84</v>
      </c>
      <c r="O451" s="115" t="s">
        <v>35</v>
      </c>
      <c r="P451" s="116" t="s">
        <v>56</v>
      </c>
      <c r="Q451" s="122" t="s">
        <v>33</v>
      </c>
      <c r="R451" s="118" t="s">
        <v>38</v>
      </c>
      <c r="S451" s="119" t="s">
        <v>35</v>
      </c>
      <c r="T451" s="118" t="s">
        <v>55</v>
      </c>
      <c r="U451" s="119" t="s">
        <v>35</v>
      </c>
      <c r="V451" s="120" t="s">
        <v>81</v>
      </c>
    </row>
    <row r="452" spans="1:22" ht="37.5" customHeight="1">
      <c r="A452" s="165">
        <v>450</v>
      </c>
      <c r="B452" s="121" t="s">
        <v>28</v>
      </c>
      <c r="C452" s="155">
        <v>10</v>
      </c>
      <c r="D452" s="110" t="s">
        <v>1300</v>
      </c>
      <c r="E452" s="122" t="s">
        <v>1301</v>
      </c>
      <c r="F452" s="122" t="s">
        <v>808</v>
      </c>
      <c r="G452" s="122" t="s">
        <v>232</v>
      </c>
      <c r="H452" s="122">
        <v>21</v>
      </c>
      <c r="I452" s="122" t="s">
        <v>161</v>
      </c>
      <c r="J452" s="123" t="s">
        <v>1302</v>
      </c>
      <c r="K452" s="124" t="s">
        <v>33</v>
      </c>
      <c r="L452" s="114" t="s">
        <v>79</v>
      </c>
      <c r="M452" s="115" t="s">
        <v>35</v>
      </c>
      <c r="N452" s="114" t="s">
        <v>102</v>
      </c>
      <c r="O452" s="115" t="s">
        <v>35</v>
      </c>
      <c r="P452" s="116" t="s">
        <v>423</v>
      </c>
      <c r="Q452" s="122" t="s">
        <v>33</v>
      </c>
      <c r="R452" s="118" t="s">
        <v>38</v>
      </c>
      <c r="S452" s="119" t="s">
        <v>35</v>
      </c>
      <c r="T452" s="118" t="s">
        <v>72</v>
      </c>
      <c r="U452" s="119" t="s">
        <v>35</v>
      </c>
      <c r="V452" s="120" t="s">
        <v>36</v>
      </c>
    </row>
    <row r="453" spans="1:22" ht="37.5" customHeight="1">
      <c r="A453" s="165">
        <v>451</v>
      </c>
      <c r="B453" s="121" t="s">
        <v>28</v>
      </c>
      <c r="C453" s="155">
        <v>11</v>
      </c>
      <c r="D453" s="110" t="s">
        <v>1303</v>
      </c>
      <c r="E453" s="122" t="s">
        <v>1304</v>
      </c>
      <c r="F453" s="122" t="s">
        <v>808</v>
      </c>
      <c r="G453" s="122" t="s">
        <v>342</v>
      </c>
      <c r="H453" s="122">
        <v>21</v>
      </c>
      <c r="I453" s="122" t="s">
        <v>163</v>
      </c>
      <c r="J453" s="123" t="s">
        <v>201</v>
      </c>
      <c r="K453" s="124" t="s">
        <v>33</v>
      </c>
      <c r="L453" s="114" t="s">
        <v>42</v>
      </c>
      <c r="M453" s="115" t="s">
        <v>35</v>
      </c>
      <c r="N453" s="114" t="s">
        <v>188</v>
      </c>
      <c r="O453" s="115" t="s">
        <v>35</v>
      </c>
      <c r="P453" s="116" t="s">
        <v>56</v>
      </c>
      <c r="Q453" s="122" t="s">
        <v>33</v>
      </c>
      <c r="R453" s="118" t="s">
        <v>38</v>
      </c>
      <c r="S453" s="119" t="s">
        <v>35</v>
      </c>
      <c r="T453" s="118" t="s">
        <v>55</v>
      </c>
      <c r="U453" s="119" t="s">
        <v>35</v>
      </c>
      <c r="V453" s="120" t="s">
        <v>60</v>
      </c>
    </row>
    <row r="454" spans="1:22" ht="37.5" customHeight="1">
      <c r="A454" s="165">
        <v>452</v>
      </c>
      <c r="B454" s="121" t="s">
        <v>28</v>
      </c>
      <c r="C454" s="155">
        <v>12</v>
      </c>
      <c r="D454" s="110" t="s">
        <v>1305</v>
      </c>
      <c r="E454" s="122" t="s">
        <v>1306</v>
      </c>
      <c r="F454" s="122" t="s">
        <v>808</v>
      </c>
      <c r="G454" s="122" t="s">
        <v>232</v>
      </c>
      <c r="H454" s="122">
        <v>21</v>
      </c>
      <c r="I454" s="122" t="s">
        <v>96</v>
      </c>
      <c r="J454" s="123" t="s">
        <v>170</v>
      </c>
      <c r="K454" s="124" t="s">
        <v>33</v>
      </c>
      <c r="L454" s="114" t="s">
        <v>34</v>
      </c>
      <c r="M454" s="115" t="s">
        <v>35</v>
      </c>
      <c r="N454" s="114" t="s">
        <v>82</v>
      </c>
      <c r="O454" s="115" t="s">
        <v>35</v>
      </c>
      <c r="P454" s="116" t="s">
        <v>84</v>
      </c>
      <c r="Q454" s="122" t="s">
        <v>45</v>
      </c>
      <c r="R454" s="118" t="s">
        <v>38</v>
      </c>
      <c r="S454" s="119" t="s">
        <v>35</v>
      </c>
      <c r="T454" s="118" t="s">
        <v>146</v>
      </c>
      <c r="U454" s="119" t="s">
        <v>35</v>
      </c>
      <c r="V454" s="120" t="s">
        <v>34</v>
      </c>
    </row>
    <row r="455" spans="1:22" ht="37.5" customHeight="1">
      <c r="A455" s="165">
        <v>453</v>
      </c>
      <c r="B455" s="121" t="s">
        <v>28</v>
      </c>
      <c r="C455" s="155">
        <v>13</v>
      </c>
      <c r="D455" s="110" t="s">
        <v>1307</v>
      </c>
      <c r="E455" s="122" t="s">
        <v>1308</v>
      </c>
      <c r="F455" s="122" t="s">
        <v>29</v>
      </c>
      <c r="G455" s="122" t="s">
        <v>232</v>
      </c>
      <c r="H455" s="122">
        <v>20</v>
      </c>
      <c r="I455" s="122" t="s">
        <v>139</v>
      </c>
      <c r="J455" s="123" t="s">
        <v>140</v>
      </c>
      <c r="K455" s="124" t="s">
        <v>33</v>
      </c>
      <c r="L455" s="114" t="s">
        <v>42</v>
      </c>
      <c r="M455" s="115" t="s">
        <v>35</v>
      </c>
      <c r="N455" s="114" t="s">
        <v>188</v>
      </c>
      <c r="O455" s="115" t="s">
        <v>35</v>
      </c>
      <c r="P455" s="116" t="s">
        <v>86</v>
      </c>
      <c r="Q455" s="122" t="s">
        <v>33</v>
      </c>
      <c r="R455" s="118" t="s">
        <v>38</v>
      </c>
      <c r="S455" s="119" t="s">
        <v>35</v>
      </c>
      <c r="T455" s="118" t="s">
        <v>55</v>
      </c>
      <c r="U455" s="119" t="s">
        <v>35</v>
      </c>
      <c r="V455" s="120" t="s">
        <v>64</v>
      </c>
    </row>
    <row r="456" spans="1:22" ht="37.5" customHeight="1">
      <c r="A456" s="165">
        <v>454</v>
      </c>
      <c r="B456" s="121" t="s">
        <v>28</v>
      </c>
      <c r="C456" s="155">
        <v>14</v>
      </c>
      <c r="D456" s="110" t="s">
        <v>1309</v>
      </c>
      <c r="E456" s="122" t="s">
        <v>1310</v>
      </c>
      <c r="F456" s="122" t="s">
        <v>29</v>
      </c>
      <c r="G456" s="122" t="s">
        <v>232</v>
      </c>
      <c r="H456" s="122">
        <v>19</v>
      </c>
      <c r="I456" s="122" t="s">
        <v>31</v>
      </c>
      <c r="J456" s="123" t="s">
        <v>196</v>
      </c>
      <c r="K456" s="124" t="s">
        <v>33</v>
      </c>
      <c r="L456" s="114" t="s">
        <v>42</v>
      </c>
      <c r="M456" s="115" t="s">
        <v>35</v>
      </c>
      <c r="N456" s="114" t="s">
        <v>107</v>
      </c>
      <c r="O456" s="115" t="s">
        <v>35</v>
      </c>
      <c r="P456" s="116" t="s">
        <v>187</v>
      </c>
      <c r="Q456" s="122" t="s">
        <v>33</v>
      </c>
      <c r="R456" s="118" t="s">
        <v>38</v>
      </c>
      <c r="S456" s="119" t="s">
        <v>35</v>
      </c>
      <c r="T456" s="118" t="s">
        <v>39</v>
      </c>
      <c r="U456" s="119" t="s">
        <v>35</v>
      </c>
      <c r="V456" s="120" t="s">
        <v>103</v>
      </c>
    </row>
    <row r="457" spans="1:22" ht="37.5" customHeight="1">
      <c r="A457" s="165">
        <v>455</v>
      </c>
      <c r="B457" s="121" t="s">
        <v>28</v>
      </c>
      <c r="C457" s="155">
        <v>15</v>
      </c>
      <c r="D457" s="110" t="s">
        <v>1311</v>
      </c>
      <c r="E457" s="122" t="s">
        <v>1312</v>
      </c>
      <c r="F457" s="122" t="s">
        <v>38</v>
      </c>
      <c r="G457" s="122" t="s">
        <v>232</v>
      </c>
      <c r="H457" s="122">
        <v>19</v>
      </c>
      <c r="I457" s="122" t="s">
        <v>163</v>
      </c>
      <c r="J457" s="123" t="s">
        <v>201</v>
      </c>
      <c r="K457" s="124" t="s">
        <v>33</v>
      </c>
      <c r="L457" s="114" t="s">
        <v>79</v>
      </c>
      <c r="M457" s="115" t="s">
        <v>35</v>
      </c>
      <c r="N457" s="114" t="s">
        <v>111</v>
      </c>
      <c r="O457" s="115" t="s">
        <v>35</v>
      </c>
      <c r="P457" s="116" t="s">
        <v>54</v>
      </c>
      <c r="Q457" s="122" t="s">
        <v>33</v>
      </c>
      <c r="R457" s="118" t="s">
        <v>38</v>
      </c>
      <c r="S457" s="119" t="s">
        <v>35</v>
      </c>
      <c r="T457" s="118" t="s">
        <v>39</v>
      </c>
      <c r="U457" s="119" t="s">
        <v>35</v>
      </c>
      <c r="V457" s="120" t="s">
        <v>106</v>
      </c>
    </row>
    <row r="458" spans="1:22" ht="37.5" customHeight="1" thickBot="1">
      <c r="A458" s="168">
        <v>456</v>
      </c>
      <c r="B458" s="127" t="s">
        <v>28</v>
      </c>
      <c r="C458" s="159">
        <v>16</v>
      </c>
      <c r="D458" s="128" t="s">
        <v>1313</v>
      </c>
      <c r="E458" s="129" t="s">
        <v>1314</v>
      </c>
      <c r="F458" s="129" t="s">
        <v>38</v>
      </c>
      <c r="G458" s="129" t="s">
        <v>232</v>
      </c>
      <c r="H458" s="129">
        <v>19</v>
      </c>
      <c r="I458" s="129" t="s">
        <v>171</v>
      </c>
      <c r="J458" s="130" t="s">
        <v>1315</v>
      </c>
      <c r="K458" s="131" t="s">
        <v>33</v>
      </c>
      <c r="L458" s="132" t="s">
        <v>42</v>
      </c>
      <c r="M458" s="133" t="s">
        <v>35</v>
      </c>
      <c r="N458" s="132" t="s">
        <v>52</v>
      </c>
      <c r="O458" s="133" t="s">
        <v>35</v>
      </c>
      <c r="P458" s="134" t="s">
        <v>423</v>
      </c>
      <c r="Q458" s="135" t="s">
        <v>33</v>
      </c>
      <c r="R458" s="136" t="s">
        <v>38</v>
      </c>
      <c r="S458" s="137" t="s">
        <v>35</v>
      </c>
      <c r="T458" s="136" t="s">
        <v>39</v>
      </c>
      <c r="U458" s="137" t="s">
        <v>35</v>
      </c>
      <c r="V458" s="138" t="s">
        <v>113</v>
      </c>
    </row>
  </sheetData>
  <sheetProtection password="8F01" sheet="1" selectLockedCells="1"/>
  <mergeCells count="240">
    <mergeCell ref="E420:H420"/>
    <mergeCell ref="K422:P422"/>
    <mergeCell ref="Q422:V422"/>
    <mergeCell ref="E440:H440"/>
    <mergeCell ref="K442:P442"/>
    <mergeCell ref="Q442:V442"/>
    <mergeCell ref="E380:H380"/>
    <mergeCell ref="K382:P382"/>
    <mergeCell ref="Q382:V382"/>
    <mergeCell ref="E400:H400"/>
    <mergeCell ref="K402:P402"/>
    <mergeCell ref="Q402:V402"/>
    <mergeCell ref="Y367:AB367"/>
    <mergeCell ref="Y369:AB369"/>
    <mergeCell ref="Y372:AC372"/>
    <mergeCell ref="Y373:AC373"/>
    <mergeCell ref="Y374:AC374"/>
    <mergeCell ref="Y375:AC375"/>
    <mergeCell ref="E360:H360"/>
    <mergeCell ref="Y361:AB361"/>
    <mergeCell ref="K362:P362"/>
    <mergeCell ref="Q362:V362"/>
    <mergeCell ref="Y363:AB363"/>
    <mergeCell ref="Y365:AB365"/>
    <mergeCell ref="Y347:AB347"/>
    <mergeCell ref="Y349:AB349"/>
    <mergeCell ref="Y352:AC352"/>
    <mergeCell ref="Y353:AC353"/>
    <mergeCell ref="Y354:AC354"/>
    <mergeCell ref="Y355:AC355"/>
    <mergeCell ref="E340:H340"/>
    <mergeCell ref="Y341:AB341"/>
    <mergeCell ref="K342:P342"/>
    <mergeCell ref="Q342:V342"/>
    <mergeCell ref="Y343:AB343"/>
    <mergeCell ref="Y345:AB345"/>
    <mergeCell ref="Y327:AB327"/>
    <mergeCell ref="Y329:AB329"/>
    <mergeCell ref="Y332:AC332"/>
    <mergeCell ref="Y333:AC333"/>
    <mergeCell ref="Y334:AC334"/>
    <mergeCell ref="Y335:AC335"/>
    <mergeCell ref="E320:H320"/>
    <mergeCell ref="Y321:AB321"/>
    <mergeCell ref="K322:P322"/>
    <mergeCell ref="Q322:V322"/>
    <mergeCell ref="Y323:AB323"/>
    <mergeCell ref="Y325:AB325"/>
    <mergeCell ref="Y307:AB307"/>
    <mergeCell ref="Y309:AB309"/>
    <mergeCell ref="Y312:AC312"/>
    <mergeCell ref="Y313:AC313"/>
    <mergeCell ref="Y314:AC314"/>
    <mergeCell ref="Y315:AC315"/>
    <mergeCell ref="E300:H300"/>
    <mergeCell ref="Y301:AB301"/>
    <mergeCell ref="K302:P302"/>
    <mergeCell ref="Q302:V302"/>
    <mergeCell ref="Y303:AB303"/>
    <mergeCell ref="Y305:AB305"/>
    <mergeCell ref="Y287:AB287"/>
    <mergeCell ref="Y289:AB289"/>
    <mergeCell ref="Y292:AC292"/>
    <mergeCell ref="Y293:AC293"/>
    <mergeCell ref="Y294:AC294"/>
    <mergeCell ref="Y295:AC295"/>
    <mergeCell ref="E280:H280"/>
    <mergeCell ref="Y281:AB281"/>
    <mergeCell ref="K282:P282"/>
    <mergeCell ref="Q282:V282"/>
    <mergeCell ref="Y283:AB283"/>
    <mergeCell ref="Y285:AB285"/>
    <mergeCell ref="Y269:AB269"/>
    <mergeCell ref="Y271:AB271"/>
    <mergeCell ref="Y274:AC274"/>
    <mergeCell ref="Y275:AC275"/>
    <mergeCell ref="Y276:AC276"/>
    <mergeCell ref="Y277:AC277"/>
    <mergeCell ref="E262:H262"/>
    <mergeCell ref="Y263:AB263"/>
    <mergeCell ref="K264:P264"/>
    <mergeCell ref="Q264:V264"/>
    <mergeCell ref="Y265:AB265"/>
    <mergeCell ref="Y267:AB267"/>
    <mergeCell ref="Y249:AB249"/>
    <mergeCell ref="Y251:AB251"/>
    <mergeCell ref="Y254:AC254"/>
    <mergeCell ref="Y255:AC255"/>
    <mergeCell ref="Y256:AC256"/>
    <mergeCell ref="Y257:AC257"/>
    <mergeCell ref="E242:H242"/>
    <mergeCell ref="Y243:AB243"/>
    <mergeCell ref="K244:P244"/>
    <mergeCell ref="Q244:V244"/>
    <mergeCell ref="Y245:AB245"/>
    <mergeCell ref="Y247:AB247"/>
    <mergeCell ref="Y229:AB229"/>
    <mergeCell ref="Y231:AB231"/>
    <mergeCell ref="Y234:AC234"/>
    <mergeCell ref="Y235:AC235"/>
    <mergeCell ref="Y236:AC236"/>
    <mergeCell ref="Y237:AC237"/>
    <mergeCell ref="E222:H222"/>
    <mergeCell ref="Y223:AB223"/>
    <mergeCell ref="K224:P224"/>
    <mergeCell ref="Q224:V224"/>
    <mergeCell ref="Y225:AB225"/>
    <mergeCell ref="Y227:AB227"/>
    <mergeCell ref="Y209:AB209"/>
    <mergeCell ref="Y211:AB211"/>
    <mergeCell ref="Y214:AC214"/>
    <mergeCell ref="Y215:AC215"/>
    <mergeCell ref="Y216:AC216"/>
    <mergeCell ref="Y217:AC217"/>
    <mergeCell ref="E202:H202"/>
    <mergeCell ref="Y203:AB203"/>
    <mergeCell ref="K204:P204"/>
    <mergeCell ref="Q204:V204"/>
    <mergeCell ref="Y205:AB205"/>
    <mergeCell ref="Y207:AB207"/>
    <mergeCell ref="Y189:AB189"/>
    <mergeCell ref="Y191:AB191"/>
    <mergeCell ref="Y194:AC194"/>
    <mergeCell ref="Y195:AC195"/>
    <mergeCell ref="Y196:AC196"/>
    <mergeCell ref="Y197:AC197"/>
    <mergeCell ref="E182:H182"/>
    <mergeCell ref="Y183:AB183"/>
    <mergeCell ref="K184:P184"/>
    <mergeCell ref="Q184:V184"/>
    <mergeCell ref="Y185:AB185"/>
    <mergeCell ref="Y187:AB187"/>
    <mergeCell ref="Y169:AB169"/>
    <mergeCell ref="Y171:AB171"/>
    <mergeCell ref="Y174:AC174"/>
    <mergeCell ref="Y175:AC175"/>
    <mergeCell ref="Y176:AC176"/>
    <mergeCell ref="Y177:AC177"/>
    <mergeCell ref="E162:H162"/>
    <mergeCell ref="Y163:AB163"/>
    <mergeCell ref="K164:P164"/>
    <mergeCell ref="Q164:V164"/>
    <mergeCell ref="Y165:AB165"/>
    <mergeCell ref="Y167:AB167"/>
    <mergeCell ref="Y149:AB149"/>
    <mergeCell ref="Y151:AB151"/>
    <mergeCell ref="Y154:AC154"/>
    <mergeCell ref="Y155:AC155"/>
    <mergeCell ref="Y156:AC156"/>
    <mergeCell ref="Y157:AC157"/>
    <mergeCell ref="E142:H142"/>
    <mergeCell ref="Y143:AB143"/>
    <mergeCell ref="K144:P144"/>
    <mergeCell ref="Q144:V144"/>
    <mergeCell ref="Y145:AB145"/>
    <mergeCell ref="Y147:AB147"/>
    <mergeCell ref="Y129:AB129"/>
    <mergeCell ref="Y131:AB131"/>
    <mergeCell ref="Y134:AC134"/>
    <mergeCell ref="Y135:AC135"/>
    <mergeCell ref="Y136:AC136"/>
    <mergeCell ref="Y137:AC137"/>
    <mergeCell ref="E122:H122"/>
    <mergeCell ref="Y123:AB123"/>
    <mergeCell ref="K124:P124"/>
    <mergeCell ref="Q124:V124"/>
    <mergeCell ref="Y125:AB125"/>
    <mergeCell ref="Y127:AB127"/>
    <mergeCell ref="Y109:AB109"/>
    <mergeCell ref="Y111:AB111"/>
    <mergeCell ref="Y114:AC114"/>
    <mergeCell ref="Y115:AC115"/>
    <mergeCell ref="Y116:AC116"/>
    <mergeCell ref="Y117:AC117"/>
    <mergeCell ref="E102:H102"/>
    <mergeCell ref="Y103:AB103"/>
    <mergeCell ref="K104:P104"/>
    <mergeCell ref="Q104:V104"/>
    <mergeCell ref="Y105:AB105"/>
    <mergeCell ref="Y107:AB107"/>
    <mergeCell ref="Y89:AB89"/>
    <mergeCell ref="Y91:AB91"/>
    <mergeCell ref="Y94:AC94"/>
    <mergeCell ref="Y95:AC95"/>
    <mergeCell ref="Y96:AC96"/>
    <mergeCell ref="Y97:AC97"/>
    <mergeCell ref="E82:H82"/>
    <mergeCell ref="Y83:AB83"/>
    <mergeCell ref="K84:P84"/>
    <mergeCell ref="Q84:V84"/>
    <mergeCell ref="Y85:AB85"/>
    <mergeCell ref="Y87:AB87"/>
    <mergeCell ref="Y69:AB69"/>
    <mergeCell ref="Y71:AB71"/>
    <mergeCell ref="Y74:AC74"/>
    <mergeCell ref="Y75:AC75"/>
    <mergeCell ref="Y76:AC76"/>
    <mergeCell ref="Y77:AC77"/>
    <mergeCell ref="E62:H62"/>
    <mergeCell ref="Y63:AB63"/>
    <mergeCell ref="K64:P64"/>
    <mergeCell ref="Q64:V64"/>
    <mergeCell ref="Y65:AB65"/>
    <mergeCell ref="Y67:AB67"/>
    <mergeCell ref="Y49:AB49"/>
    <mergeCell ref="Y51:AB51"/>
    <mergeCell ref="Y54:AC54"/>
    <mergeCell ref="Y55:AC55"/>
    <mergeCell ref="Y56:AC56"/>
    <mergeCell ref="Y57:AC57"/>
    <mergeCell ref="E42:H42"/>
    <mergeCell ref="Y43:AB43"/>
    <mergeCell ref="K44:P44"/>
    <mergeCell ref="Q44:V44"/>
    <mergeCell ref="Y45:AB45"/>
    <mergeCell ref="Y47:AB47"/>
    <mergeCell ref="Y29:AB29"/>
    <mergeCell ref="Y31:AB31"/>
    <mergeCell ref="Y34:AC34"/>
    <mergeCell ref="Y35:AC35"/>
    <mergeCell ref="Y36:AC36"/>
    <mergeCell ref="Y37:AC37"/>
    <mergeCell ref="E22:H22"/>
    <mergeCell ref="Y23:AB23"/>
    <mergeCell ref="K24:P24"/>
    <mergeCell ref="Q24:V24"/>
    <mergeCell ref="Y25:AB25"/>
    <mergeCell ref="Y27:AB27"/>
    <mergeCell ref="Y9:AB9"/>
    <mergeCell ref="Y11:AB11"/>
    <mergeCell ref="Y14:AC14"/>
    <mergeCell ref="Y15:AC15"/>
    <mergeCell ref="Y16:AC16"/>
    <mergeCell ref="Y17:AC17"/>
    <mergeCell ref="E2:H2"/>
    <mergeCell ref="Y3:AB3"/>
    <mergeCell ref="K4:P4"/>
    <mergeCell ref="Q4:V4"/>
    <mergeCell ref="Y5:AB5"/>
    <mergeCell ref="Y7:AB7"/>
  </mergeCells>
  <dataValidations count="1">
    <dataValidation allowBlank="1" showInputMessage="1" showErrorMessage="1" imeMode="off" sqref="L5:P20 R45:V60 L45:P60 R363:V378 L363:P378 R343:V358 L343:P358 R323:V338 L323:P338 R303:V318 L303:P318 R283:V298 L283:P298 R265:V278 L265:P278 R245:V260 L245:P260 R225:V240 L225:P240 R205:V220 L205:P220 R185:V200 L185:P200 R165:V180 L165:P180 R145:V160 L145:P160 R125:V140 L125:P140 R105:V120 L105:P120 R85:V100 L85:P100 R65:V80 L65:P80 R25:V40 L25:P40 R5:V20 R383:V398 L383:P398 R403:V418 L403:P418 R423:V438 L423:P438 R443:V458 L443:P458"/>
  </dataValidations>
  <printOptions/>
  <pageMargins left="0.5905511811023623" right="0.5905511811023623" top="0.7874015748031497" bottom="0.3937007874015748" header="0.3937007874015748" footer="0.5118110236220472"/>
  <pageSetup horizontalDpi="300" verticalDpi="300" orientation="landscape" paperSize="9" scale="58" r:id="rId1"/>
  <headerFooter alignWithMargins="0">
    <oddHeader>&amp;L&amp;"ＭＳ 明朝,標準"&amp;28第89回東京箱根間往復大学駅伝競走チームエントリー</oddHeader>
  </headerFooter>
  <rowBreaks count="22" manualBreakCount="22">
    <brk id="20" max="21" man="1"/>
    <brk id="40" max="21" man="1"/>
    <brk id="60" max="21" man="1"/>
    <brk id="80" max="21" man="1"/>
    <brk id="100" max="21" man="1"/>
    <brk id="120" max="21" man="1"/>
    <brk id="140" max="21" man="1"/>
    <brk id="160" max="21" man="1"/>
    <brk id="180" max="21" man="1"/>
    <brk id="200" max="21" man="1"/>
    <brk id="220" max="21" man="1"/>
    <brk id="240" max="21" man="1"/>
    <brk id="260" max="21" man="1"/>
    <brk id="278" max="21" man="1"/>
    <brk id="298" max="21" man="1"/>
    <brk id="318" max="21" man="1"/>
    <brk id="338" max="21" man="1"/>
    <brk id="358" max="21" man="1"/>
    <brk id="378" max="21" man="1"/>
    <brk id="398" max="21" man="1"/>
    <brk id="418" max="21" man="1"/>
    <brk id="438" max="21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関東学生陸上競技連盟</dc:creator>
  <cp:keywords/>
  <dc:description/>
  <cp:lastModifiedBy>kgrr9</cp:lastModifiedBy>
  <cp:lastPrinted>2013-12-22T08:20:27Z</cp:lastPrinted>
  <dcterms:created xsi:type="dcterms:W3CDTF">2000-10-24T12:06:06Z</dcterms:created>
  <dcterms:modified xsi:type="dcterms:W3CDTF">2013-12-22T08:30:22Z</dcterms:modified>
  <cp:category/>
  <cp:version/>
  <cp:contentType/>
  <cp:contentStatus/>
</cp:coreProperties>
</file>