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5400" activeTab="0"/>
  </bookViews>
  <sheets>
    <sheet name="基本情報" sheetId="1" r:id="rId1"/>
    <sheet name="コード" sheetId="2" state="hidden" r:id="rId2"/>
    <sheet name="記入例" sheetId="3" r:id="rId3"/>
    <sheet name="女子" sheetId="4" r:id="rId4"/>
    <sheet name="リレー" sheetId="5" r:id="rId5"/>
    <sheet name="リレーオーダー用紙" sheetId="6" r:id="rId6"/>
    <sheet name="リスト" sheetId="7" state="hidden" r:id="rId7"/>
  </sheets>
  <externalReferences>
    <externalReference r:id="rId10"/>
  </externalReferences>
  <definedNames>
    <definedName name="_xlnm.Print_Area" localSheetId="2">'記入例'!$A$1:$V$104</definedName>
    <definedName name="_xlnm.Print_Area" localSheetId="3">'女子'!$A$1:$W$104</definedName>
    <definedName name="リレー">'[1]リスト'!$D$2:$D$3</definedName>
    <definedName name="リレー種目">'リスト'!$D$2:$D$3</definedName>
    <definedName name="女子種目" localSheetId="4">'リレー'!$B$2:$B$20</definedName>
    <definedName name="女子種目">'リスト'!$B$2:$B$19</definedName>
    <definedName name="女子種目2">'リスト'!$B$2:$B$19</definedName>
    <definedName name="女子種目リレーあり">'リスト'!$B$2:$B$20</definedName>
    <definedName name="女子標準" localSheetId="4">'リレー'!$F$2:$F$8</definedName>
    <definedName name="女子標準">'リスト'!$F$2:$F$8</definedName>
    <definedName name="大学名" localSheetId="6">'リスト'!$A$1:$A$159</definedName>
    <definedName name="大学名" localSheetId="4">'リレー'!$A$1:$A$159</definedName>
    <definedName name="大学名">'コード'!$A$1:$A$158</definedName>
    <definedName name="男子種目" localSheetId="4">'リレー'!$A$2:$A$22</definedName>
    <definedName name="男子種目">'リスト'!$A$2:$A$22</definedName>
    <definedName name="標準" localSheetId="4">'リレー'!$D$2:$D$10</definedName>
    <definedName name="標準">'リスト'!$E$2:$E$10</definedName>
    <definedName name="陸協" localSheetId="4">'リレー'!#REF!</definedName>
    <definedName name="陸協">'リスト'!$C$2:$C$48</definedName>
  </definedNames>
  <calcPr fullCalcOnLoad="1"/>
</workbook>
</file>

<file path=xl/comments4.xml><?xml version="1.0" encoding="utf-8"?>
<comments xmlns="http://schemas.openxmlformats.org/spreadsheetml/2006/main">
  <authors>
    <author>kgrr8</author>
  </authors>
  <commentList>
    <comment ref="L65536" authorId="0">
      <text>
        <r>
          <rPr>
            <b/>
            <sz val="9"/>
            <rFont val="ＭＳ Ｐゴシック"/>
            <family val="3"/>
          </rPr>
          <t xml:space="preserve">2012年の関東インカレで樹立した場合
↓
120512　関東インカレ
</t>
        </r>
      </text>
    </comment>
  </commentList>
</comments>
</file>

<file path=xl/sharedStrings.xml><?xml version="1.0" encoding="utf-8"?>
<sst xmlns="http://schemas.openxmlformats.org/spreadsheetml/2006/main" count="1012" uniqueCount="684">
  <si>
    <t>青山学院大学</t>
  </si>
  <si>
    <t>亜細亜大学</t>
  </si>
  <si>
    <t>茨城大学</t>
  </si>
  <si>
    <t>宇都宮大学</t>
  </si>
  <si>
    <t>宇都宮大</t>
  </si>
  <si>
    <t>桜美林大</t>
  </si>
  <si>
    <t>お茶の水女子大学</t>
  </si>
  <si>
    <t>学習院大学</t>
  </si>
  <si>
    <t>学習院大</t>
  </si>
  <si>
    <t>神奈川大学</t>
  </si>
  <si>
    <t>神奈川大</t>
  </si>
  <si>
    <t>神奈川工科大学</t>
  </si>
  <si>
    <t>神奈川工大</t>
  </si>
  <si>
    <t>鎌倉女子大学</t>
  </si>
  <si>
    <t>関東学院大学</t>
  </si>
  <si>
    <t>関東学院大</t>
  </si>
  <si>
    <t>北里大学</t>
  </si>
  <si>
    <t>群馬大学</t>
  </si>
  <si>
    <t>工学院大学</t>
  </si>
  <si>
    <t>工学院大</t>
  </si>
  <si>
    <t>國學院大學</t>
  </si>
  <si>
    <t>国際武道大学</t>
  </si>
  <si>
    <t>国士舘大学</t>
  </si>
  <si>
    <t>駒澤大学</t>
  </si>
  <si>
    <t>埼玉大学</t>
  </si>
  <si>
    <t>作新学院大学</t>
  </si>
  <si>
    <t>作新学大</t>
  </si>
  <si>
    <t>芝浦工業大学</t>
  </si>
  <si>
    <t>芝浦工大</t>
  </si>
  <si>
    <t>首都大学東京</t>
  </si>
  <si>
    <t>順天堂大学</t>
  </si>
  <si>
    <t>松蔭大学</t>
  </si>
  <si>
    <t>城西大学</t>
  </si>
  <si>
    <t>城西国際大学</t>
  </si>
  <si>
    <t>城西国大</t>
  </si>
  <si>
    <t>上智大学</t>
  </si>
  <si>
    <t>上武大学</t>
  </si>
  <si>
    <t>駿河台大学</t>
  </si>
  <si>
    <t>駿河台大</t>
  </si>
  <si>
    <t>聖学院大学</t>
  </si>
  <si>
    <t>聖学院大</t>
  </si>
  <si>
    <t>成蹊大学</t>
  </si>
  <si>
    <t>成城大学</t>
  </si>
  <si>
    <t>専修大学</t>
  </si>
  <si>
    <t>創価大学</t>
  </si>
  <si>
    <t>大東文化大学</t>
  </si>
  <si>
    <t>高崎経済大学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</si>
  <si>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</si>
  <si>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</si>
  <si>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</si>
  <si>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</si>
  <si>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</si>
  <si>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</si>
  <si>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</si>
  <si>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中央学大</t>
  </si>
  <si>
    <t>筑波大学</t>
  </si>
  <si>
    <t>津田塾大学</t>
  </si>
  <si>
    <t>津田塾大</t>
  </si>
  <si>
    <t>都留文科大学</t>
  </si>
  <si>
    <t>帝京大学</t>
  </si>
  <si>
    <t>帝京平成大学</t>
  </si>
  <si>
    <t>電気通信大学</t>
  </si>
  <si>
    <t>東京外国語大学</t>
  </si>
  <si>
    <t>東京外大</t>
  </si>
  <si>
    <t>東京海洋大学</t>
  </si>
  <si>
    <t>東京海大</t>
  </si>
  <si>
    <t>東京学芸大学</t>
  </si>
  <si>
    <t>東京経済大学</t>
  </si>
  <si>
    <t>東京工科大学</t>
  </si>
  <si>
    <t>東京工業大学</t>
  </si>
  <si>
    <t>東京情報大学</t>
  </si>
  <si>
    <t>東京女子体育大学</t>
  </si>
  <si>
    <t>東女体大</t>
  </si>
  <si>
    <t>東京電機大学</t>
  </si>
  <si>
    <t>東京農業大学</t>
  </si>
  <si>
    <t>東京農工大学</t>
  </si>
  <si>
    <t>東農工大</t>
  </si>
  <si>
    <t>東京薬科大学</t>
  </si>
  <si>
    <t>東京薬大</t>
  </si>
  <si>
    <t>東京理科大学</t>
  </si>
  <si>
    <t>東邦大学</t>
  </si>
  <si>
    <t>東洋大学</t>
  </si>
  <si>
    <t>獨協大学</t>
  </si>
  <si>
    <t>日本体育大学</t>
  </si>
  <si>
    <t>日本大学</t>
  </si>
  <si>
    <t>日本女子大学</t>
  </si>
  <si>
    <t>日本女子体育大学</t>
  </si>
  <si>
    <t>日女体大</t>
  </si>
  <si>
    <t>日本橋学館大学</t>
  </si>
  <si>
    <t>日本橋学大</t>
  </si>
  <si>
    <t>白鷗大学</t>
  </si>
  <si>
    <t>一橋大学</t>
  </si>
  <si>
    <t>文教大学</t>
  </si>
  <si>
    <t>平成国際大学</t>
  </si>
  <si>
    <t>平成国大</t>
  </si>
  <si>
    <t>防衛大学校</t>
  </si>
  <si>
    <t>法政大学</t>
  </si>
  <si>
    <t>武蔵大学</t>
  </si>
  <si>
    <t>明海大学</t>
  </si>
  <si>
    <t>明治大学</t>
  </si>
  <si>
    <t>明治学院大学</t>
  </si>
  <si>
    <t>明治薬科大学</t>
  </si>
  <si>
    <t>山梨大学</t>
  </si>
  <si>
    <t>山梨学院大学</t>
  </si>
  <si>
    <t>山梨学大</t>
  </si>
  <si>
    <t>横浜国立大学</t>
  </si>
  <si>
    <t>立教大学</t>
  </si>
  <si>
    <t>立正大学</t>
  </si>
  <si>
    <t>流通経済大学</t>
  </si>
  <si>
    <t>麗澤大学</t>
  </si>
  <si>
    <t>早稲田大学</t>
  </si>
  <si>
    <t>ｱｵﾔﾏｶﾞｸｲﾝﾀﾞｲｶﾞｸ</t>
  </si>
  <si>
    <t>ｱｵﾔﾏｶﾞｸｲﾝﾀﾞｲｶﾞｸﾀﾞｲｶﾞｸｲﾝ</t>
  </si>
  <si>
    <t>ｱｼﾞｱﾀﾞｲｶﾞｸ</t>
  </si>
  <si>
    <t>ｲﾊﾞﾗｷﾀﾞｲｶﾞｸ</t>
  </si>
  <si>
    <t>ｲﾊﾞﾗｷﾀﾞｲｶﾞｸﾀﾞｲｶﾞｸｲﾝ</t>
  </si>
  <si>
    <t>ｳﾂﾉﾐﾔﾀﾞｲｶﾞｸ</t>
  </si>
  <si>
    <t>ｳﾂﾉﾐﾔﾀﾞｲｶﾞｸﾀﾞｲｶﾞｸｲﾝ</t>
  </si>
  <si>
    <t>ｵｳﾋﾞﾘﾝﾀﾞｲｶﾞｸ</t>
  </si>
  <si>
    <t>ｵﾁｬﾉﾐｽﾞｼﾞｮｼﾀﾞｲｶﾞｸ</t>
  </si>
  <si>
    <t>ｶﾞｸｼｭｳｲﾝﾀﾞｲｶﾞｸ</t>
  </si>
  <si>
    <t>ｶﾅｶﾞﾜｺｳｶﾀﾞｲｶﾞｸ</t>
  </si>
  <si>
    <t>ｶﾅｶﾞﾜﾀﾞｲｶﾞｸ</t>
  </si>
  <si>
    <t>鎌倉女大</t>
  </si>
  <si>
    <t>ｶﾏｸﾗｼﾞｮｼﾀﾞｲｶﾞｸ</t>
  </si>
  <si>
    <t>ｶﾝﾄｳｶﾞｸｲﾝﾀﾞｲｶﾞｸ</t>
  </si>
  <si>
    <t>ｷﾀｻﾄﾀﾞｲｶﾞｸ</t>
  </si>
  <si>
    <t>ｸﾞﾝﾏﾀﾞｲｶﾞｸ</t>
  </si>
  <si>
    <t>ｸﾞﾝﾏﾀﾞｲｶﾞｸﾀﾞｲｶﾞｸｲﾝ</t>
  </si>
  <si>
    <t>ｹｲｵｳｷﾞｼﾞｭｸﾀﾞｲｶﾞｸ</t>
  </si>
  <si>
    <t>ｺｳｶﾞｸｲﾝﾀﾞｲｶﾞｸ</t>
  </si>
  <si>
    <t>ｺｳｶﾞｸｲﾝﾀﾞｲｶﾞｸﾀﾞｲｶﾞｸｲﾝ</t>
  </si>
  <si>
    <t>ｺｸｶﾞｸｲﾝﾀﾞｲｶﾞｸ</t>
  </si>
  <si>
    <t>ｺｸｻｲﾌﾞﾄﾞｳﾀﾞｲｶﾞｸ</t>
  </si>
  <si>
    <t>ｺｸｼｶﾝﾀﾞｲｶﾞｸ</t>
  </si>
  <si>
    <t>ｺｸｼｶﾝﾀﾞｲｶﾞｸﾀﾞｲｶﾞｸｲﾝ</t>
  </si>
  <si>
    <t>ｺﾏｻﾞﾜﾀﾞｲｶﾞｸ</t>
  </si>
  <si>
    <t>ｻｲﾀﾏﾀﾞｲｶﾞｸ</t>
  </si>
  <si>
    <t>ｻｲﾀﾏﾀﾞｲｶﾞｸﾀﾞｲｶﾞｸｲﾝ</t>
  </si>
  <si>
    <t>ｻｸｼﾝｶﾞｸｲﾝﾀﾞｲｶﾞｸ</t>
  </si>
  <si>
    <t>ｼﾊﾞｳﾗｺｳｷﾞｮｳﾀﾞｲｶﾞｸ</t>
  </si>
  <si>
    <t>ｼｭﾄﾀﾞｲｶﾞｸﾄｳｷｮｳ</t>
  </si>
  <si>
    <t>ｼﾞｭﾝﾃﾝﾄﾞｳﾀﾞｲｶﾞｸ</t>
  </si>
  <si>
    <t>ｼﾞｭﾝﾃﾝﾄﾞｳﾀﾞｲｶﾞｸﾀﾞｲｶﾞｸｲﾝ</t>
  </si>
  <si>
    <t>ｼｮｳｲﾝﾀﾞｲｶﾞｸ</t>
  </si>
  <si>
    <t>ｼﾞｮｳｻｲﾀﾞｲｶﾞｸ</t>
  </si>
  <si>
    <t>ｼﾞｮｳｻｲｺｸｻｲﾀﾞｲｶﾞｸ</t>
  </si>
  <si>
    <t>ｼﾞｮｳﾁﾀﾞｲｶﾞｸ</t>
  </si>
  <si>
    <t>尚美学園大学</t>
  </si>
  <si>
    <t>ｼｮｳﾋﾞｶﾞｸｴﾝﾀﾞｲｶﾞｸ</t>
  </si>
  <si>
    <t>ｼﾞｮｳﾌﾞﾀﾞｲｶﾞｸ</t>
  </si>
  <si>
    <t>ｽﾙｶﾞﾀﾞｲﾀﾞｲｶﾞｸ</t>
  </si>
  <si>
    <t>ｾｲｶﾞｸｲﾝﾀﾞｲｶﾞｸ</t>
  </si>
  <si>
    <t>ｾｲｹｲﾀﾞｲｶﾞｸ</t>
  </si>
  <si>
    <t>ｾｲｼﾞｮｳﾀﾞｲｶﾞｸ</t>
  </si>
  <si>
    <t>ｾﾝｼｭｳﾀﾞｲｶﾞｸ</t>
  </si>
  <si>
    <t>ｿｳｶﾀﾞｲｶﾞｸ</t>
  </si>
  <si>
    <t>ﾀﾞｲﾄｳﾌﾞﾝｶﾀﾞｲｶﾞｸ</t>
  </si>
  <si>
    <t>ﾀｶｻｷｹｲｻﾞｲﾀﾞｲｶﾞｸ</t>
  </si>
  <si>
    <t>ﾀｸｼｮｸﾀﾞｲｶﾞｸ</t>
  </si>
  <si>
    <t>ﾀﾏｶﾞﾜﾀﾞｲｶﾞｸ</t>
  </si>
  <si>
    <t>ﾁﾊﾞﾀﾞｲｶﾞｸ</t>
  </si>
  <si>
    <t>ﾁﾊﾞﾀﾞｲｶﾞｸﾀﾞｲｶﾞｸｲﾝ</t>
  </si>
  <si>
    <t>ﾁﾊﾞｺｳｷﾞｮｳﾀﾞｲｶﾞｸ</t>
  </si>
  <si>
    <t>ﾁﾊﾞｼｮｳｶﾀﾞｲｶﾞｸ</t>
  </si>
  <si>
    <t>ﾁｭｳｵｳｶﾞｸｲﾝﾀﾞｲｶﾞｸ</t>
  </si>
  <si>
    <t>ﾁｭｳｵｳﾀﾞｲｶﾞｸ</t>
  </si>
  <si>
    <t>ﾂｸﾊﾞﾀﾞｲｶﾞｸ</t>
  </si>
  <si>
    <t>ﾂｸﾊﾞﾀﾞｲｶﾞｸﾀﾞｲｶﾞｸｲﾝ</t>
  </si>
  <si>
    <t>ﾂﾀﾞｼﾞｭｸﾀﾞｲｶﾞｸ</t>
  </si>
  <si>
    <t>ﾂﾙﾌﾞﾝｶﾀﾞｲｶﾞｸ</t>
  </si>
  <si>
    <t>ﾃｲｷｮｳﾀﾞｲｶﾞｸ</t>
  </si>
  <si>
    <t>ﾃｲｷｮｳﾍｲｾｲﾀﾞｲｶﾞｸ</t>
  </si>
  <si>
    <t>ﾃﾞﾝｷﾂｳｼﾝﾀﾞｲｶﾞｸ</t>
  </si>
  <si>
    <t>桐蔭横浜大学</t>
  </si>
  <si>
    <t>ﾄｳｲﾝﾖｺﾊﾏﾀﾞｲｶﾞｸ</t>
  </si>
  <si>
    <t>ﾄｳｷｮｳﾀﾞｲｶﾞｸ</t>
  </si>
  <si>
    <t>ﾄｳｷｮｳｶﾞｲｺｸｺﾞﾀﾞｲｶﾞｸ</t>
  </si>
  <si>
    <t>ﾄｳｷｮｳｶｲﾖｳﾀﾞｲｶﾞｸ</t>
  </si>
  <si>
    <t>ﾄｳｷｮｳｶﾞｸｹﾞｲﾀﾞｲｶﾞｸ</t>
  </si>
  <si>
    <t>ﾄｳｷｮｳｹｲｻﾞｲﾀﾞｲｶﾞｸ</t>
  </si>
  <si>
    <t>ﾄｳｷｮｳｺｳｶﾀﾞｲｶﾞｸ</t>
  </si>
  <si>
    <t>ﾄｳｷｮｳｺｳｷﾞｮｳﾀﾞｲｶﾞｸ</t>
  </si>
  <si>
    <t>ﾄｳｷｮｳｼﾞｮｳﾎｳﾀﾞｲｶﾞｸ</t>
  </si>
  <si>
    <t>ﾄｳｷｮｳｼﾞｮｼﾀｲｲｸﾀﾞｲｶﾞｸ</t>
  </si>
  <si>
    <t>ﾄｳｷｮｳﾃﾞﾝｷﾀﾞｲｶﾞｸ</t>
  </si>
  <si>
    <t>東京都市大学</t>
  </si>
  <si>
    <t>ﾄｳｷｮｳﾄｼﾀﾞｲｶﾞｸ</t>
  </si>
  <si>
    <t>ﾄｳｷｮｳﾉｳｷﾞｮｳﾀﾞｲｶﾞｸ</t>
  </si>
  <si>
    <t>ﾄｳｷｮｳﾉｳｺｳﾀﾞｲｶﾞｸ</t>
  </si>
  <si>
    <t>東京福祉大学</t>
  </si>
  <si>
    <t>ﾄｳｷｮｳﾌｸｼﾀﾞｲｶﾞｸ</t>
  </si>
  <si>
    <t>ﾄｳｷｮｳﾔｯｶﾀﾞｲｶﾞｸ</t>
  </si>
  <si>
    <t>ﾄｳｷｮｳﾘｶﾀﾞｲｶﾞｸ</t>
  </si>
  <si>
    <t>ﾄｳﾎｳﾀﾞｲｶﾞｸ</t>
  </si>
  <si>
    <t>ﾄｳﾖｳﾀﾞｲｶﾞｸ</t>
  </si>
  <si>
    <t>ﾄﾞｯｷｮｳﾀﾞｲｶﾞｸ</t>
  </si>
  <si>
    <t>ﾆﾎﾝﾀﾞｲｶﾞｸ</t>
  </si>
  <si>
    <t>ﾆﾎﾝｼﾞｮｼﾀﾞｲｶﾞｸ</t>
  </si>
  <si>
    <t>ﾆﾎﾝｼﾞｮｼﾀｲｲｸﾀﾞｲｶﾞｸ</t>
  </si>
  <si>
    <t>ﾆｯﾎﾟﾝﾀｲｲｸﾀﾞｲｶﾞｸ</t>
  </si>
  <si>
    <t>ﾊｸｵｳﾀﾞｲｶﾞｸ</t>
  </si>
  <si>
    <t>ﾋﾄﾂﾊﾞｼﾀﾞｲｶﾞｸ</t>
  </si>
  <si>
    <t>ﾌﾞﾝｷｮｳﾀﾞｲｶﾞｸ</t>
  </si>
  <si>
    <t>ﾍｲｾｲｺｸｻｲﾀﾞｲｶﾞｸ</t>
  </si>
  <si>
    <t>ﾎﾞｳｴｲﾀﾞｲｶﾞｯｺｳ</t>
  </si>
  <si>
    <t>ﾎｳｾｲﾀﾞｲｶﾞｸ</t>
  </si>
  <si>
    <t>ﾑｻｼﾀﾞｲｶﾞｸ</t>
  </si>
  <si>
    <t>武蔵野学院大学</t>
  </si>
  <si>
    <t>武蔵野学大</t>
  </si>
  <si>
    <t>ﾑｻｼﾉｶﾞｸｲﾝﾀﾞｲｶﾞｸ</t>
  </si>
  <si>
    <t>ﾒｲｶｲﾀﾞｲｶﾞｸ</t>
  </si>
  <si>
    <t>ﾒｲｼﾞﾀﾞｲｶﾞｸ</t>
  </si>
  <si>
    <t>明治薬大</t>
  </si>
  <si>
    <t>ﾒｲｼﾞﾔｯｶﾀﾞｲｶﾞｸ</t>
  </si>
  <si>
    <t>ﾔﾏﾅｼｶﾞｸｲﾝﾀﾞｲｶﾞｸ</t>
  </si>
  <si>
    <t>ﾔﾏﾅｼﾀﾞｲｶﾞｸ</t>
  </si>
  <si>
    <t>ﾖｺﾊﾏｺｸﾘﾂﾀﾞｲｶﾞｸ</t>
  </si>
  <si>
    <t>ﾘｯｷｮｳﾀﾞｲｶﾞｸ</t>
  </si>
  <si>
    <t>ﾘｯｼｮｳﾀﾞｲｶﾞｸ</t>
  </si>
  <si>
    <t>ﾘｭｳﾂｳｹｲｻﾞｲﾀﾞｲｶﾞｸ</t>
  </si>
  <si>
    <t>ﾜｾﾀﾞﾀﾞｲｶﾞｸ</t>
  </si>
  <si>
    <t>所属団体名</t>
  </si>
  <si>
    <t>所属団体略称</t>
  </si>
  <si>
    <t>ﾌﾘｶﾞﾅ</t>
  </si>
  <si>
    <t>所属コード</t>
  </si>
  <si>
    <t>監督名</t>
  </si>
  <si>
    <t>　印</t>
  </si>
  <si>
    <t>入力責任者</t>
  </si>
  <si>
    <t>ﾒｰﾙｱﾄﾞﾚｽ</t>
  </si>
  <si>
    <t>携帯ｱﾄﾞﾚｽ</t>
  </si>
  <si>
    <t>電話番号</t>
  </si>
  <si>
    <t>緊急番号</t>
  </si>
  <si>
    <t>郵便番号</t>
  </si>
  <si>
    <t>住所</t>
  </si>
  <si>
    <t>金額</t>
  </si>
  <si>
    <t>参加人数</t>
  </si>
  <si>
    <t>リレーチーム数</t>
  </si>
  <si>
    <t>合計金額</t>
  </si>
  <si>
    <t>青学大院</t>
  </si>
  <si>
    <t>茨城大院</t>
  </si>
  <si>
    <t>宇都宮大院</t>
  </si>
  <si>
    <t>学習院女子大</t>
  </si>
  <si>
    <t>関東学園大</t>
  </si>
  <si>
    <t>木更津高専</t>
  </si>
  <si>
    <t>群大院</t>
  </si>
  <si>
    <t>慶大院</t>
  </si>
  <si>
    <t>工学院大院</t>
  </si>
  <si>
    <t>国武大院</t>
  </si>
  <si>
    <t>国士大院</t>
  </si>
  <si>
    <t>埼大院</t>
  </si>
  <si>
    <t>首都大院</t>
  </si>
  <si>
    <t>順大院</t>
  </si>
  <si>
    <t>昭和大</t>
  </si>
  <si>
    <t>昭和薬科大</t>
  </si>
  <si>
    <t>清和大</t>
  </si>
  <si>
    <t>千葉大院</t>
  </si>
  <si>
    <t>筑波大院</t>
  </si>
  <si>
    <t>帝京平大</t>
  </si>
  <si>
    <t>電通大院</t>
  </si>
  <si>
    <t>桐蔭大</t>
  </si>
  <si>
    <t>東海大院</t>
  </si>
  <si>
    <t>東大院</t>
  </si>
  <si>
    <t>東京医科歯科大</t>
  </si>
  <si>
    <t>東京海大院</t>
  </si>
  <si>
    <t>東学大院</t>
  </si>
  <si>
    <t>東工大院</t>
  </si>
  <si>
    <t>東京工芸大</t>
  </si>
  <si>
    <t>都市大</t>
  </si>
  <si>
    <t>東農工大院</t>
  </si>
  <si>
    <t>東理大院</t>
  </si>
  <si>
    <t>日大院</t>
  </si>
  <si>
    <t>日工大</t>
  </si>
  <si>
    <t>日女体大院</t>
  </si>
  <si>
    <t>明星大</t>
  </si>
  <si>
    <t>山梨大院</t>
  </si>
  <si>
    <t>横国大院</t>
  </si>
  <si>
    <t>早大院</t>
  </si>
  <si>
    <t/>
  </si>
  <si>
    <t>入力しない</t>
  </si>
  <si>
    <t>半角数字で入力
「3-」は省略</t>
  </si>
  <si>
    <t>全角漢字で入力
姓と名の間は全角スペース</t>
  </si>
  <si>
    <t>半角ｶﾀｶﾅで入力
姓と名の間は半角スペース</t>
  </si>
  <si>
    <t>半角英数字で入力
院生はMやDもつける</t>
  </si>
  <si>
    <t>リストから選択</t>
  </si>
  <si>
    <t>半角数字のみで入力
秒、ｍで区切らない
トラック種目は7桁
フィールド種目、混成種目は5桁</t>
  </si>
  <si>
    <t>記録を樹立した競技会の期日、名称を入力
期日は半角数字で入力</t>
  </si>
  <si>
    <t>ﾅﾝﾊﾞｰ</t>
  </si>
  <si>
    <t>登録番号</t>
  </si>
  <si>
    <t>氏名</t>
  </si>
  <si>
    <t>ﾌﾘｶﾞﾅ</t>
  </si>
  <si>
    <t>SX</t>
  </si>
  <si>
    <t>学年</t>
  </si>
  <si>
    <t>登録陸協</t>
  </si>
  <si>
    <t>種目１</t>
  </si>
  <si>
    <t>樹立競技会１</t>
  </si>
  <si>
    <t>種目２</t>
  </si>
  <si>
    <t>樹立競技会２</t>
  </si>
  <si>
    <t>種目３</t>
  </si>
  <si>
    <t>樹立競技会３</t>
  </si>
  <si>
    <t>種目４</t>
  </si>
  <si>
    <t>樹立競技会４</t>
  </si>
  <si>
    <t>Data</t>
  </si>
  <si>
    <t>01 北海道</t>
  </si>
  <si>
    <t>男子種目</t>
  </si>
  <si>
    <t>女子種目</t>
  </si>
  <si>
    <t>リレー種目</t>
  </si>
  <si>
    <t>002 100m</t>
  </si>
  <si>
    <t>4×100mR</t>
  </si>
  <si>
    <t>003 200m</t>
  </si>
  <si>
    <t>02 青森</t>
  </si>
  <si>
    <t>4×400mR</t>
  </si>
  <si>
    <t>005 400m</t>
  </si>
  <si>
    <t>03 岩手</t>
  </si>
  <si>
    <t>006 800m</t>
  </si>
  <si>
    <t>04 宮城</t>
  </si>
  <si>
    <t>008 1500m</t>
  </si>
  <si>
    <t>05 秋田</t>
  </si>
  <si>
    <t>011 5000m</t>
  </si>
  <si>
    <t>06 山形</t>
  </si>
  <si>
    <t>034 110mH</t>
  </si>
  <si>
    <t>07 福島</t>
  </si>
  <si>
    <t>037 400mH</t>
  </si>
  <si>
    <t>08 茨城</t>
  </si>
  <si>
    <t>053 3000mSC</t>
  </si>
  <si>
    <t>062 10000mW</t>
  </si>
  <si>
    <t>09 栃木</t>
  </si>
  <si>
    <t>071 走高跳</t>
  </si>
  <si>
    <t>10 群馬</t>
  </si>
  <si>
    <t>072 棒高跳</t>
  </si>
  <si>
    <t>11 埼玉</t>
  </si>
  <si>
    <t>073 走幅跳</t>
  </si>
  <si>
    <t>12 千葉</t>
  </si>
  <si>
    <t>074 三段跳</t>
  </si>
  <si>
    <t>13 東京</t>
  </si>
  <si>
    <t>084 砲丸投</t>
  </si>
  <si>
    <t>14 神奈川</t>
  </si>
  <si>
    <t>081 砲丸投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</si>
  <si>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</si>
  <si>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</si>
  <si>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</si>
  <si>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</si>
  <si>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</si>
  <si>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</si>
  <si>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</si>
  <si>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</si>
  <si>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</si>
  <si>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</si>
  <si>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</si>
  <si>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</si>
  <si>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</si>
  <si>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</si>
  <si>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</si>
  <si>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</si>
  <si>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</si>
  <si>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</si>
  <si>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</si>
  <si>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</si>
  <si>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</si>
  <si>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</si>
  <si>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</si>
  <si>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</si>
  <si>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</si>
  <si>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</si>
  <si>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</si>
  <si>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</si>
  <si>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</si>
  <si>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</si>
  <si>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</si>
  <si>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</si>
  <si>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</si>
  <si>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012 10000m</t>
  </si>
  <si>
    <t>107 ハーフ</t>
  </si>
  <si>
    <t>201 十種競技</t>
  </si>
  <si>
    <t>086 円盤投</t>
  </si>
  <si>
    <t>089 ハンマー投</t>
  </si>
  <si>
    <t>092 やり投</t>
  </si>
  <si>
    <t>094 ハンマー投</t>
  </si>
  <si>
    <t>093 やり投</t>
  </si>
  <si>
    <t>202 七種競技</t>
  </si>
  <si>
    <t>自動入力</t>
  </si>
  <si>
    <t>半角ｶﾀｶﾅ</t>
  </si>
  <si>
    <t>半角数字5桁</t>
  </si>
  <si>
    <t>登録番号を入力
3-は省略</t>
  </si>
  <si>
    <t>種目</t>
  </si>
  <si>
    <t>所属名</t>
  </si>
  <si>
    <t>ﾌﾘｶﾞﾅ</t>
  </si>
  <si>
    <t>参考記録</t>
  </si>
  <si>
    <t>登録番号１</t>
  </si>
  <si>
    <t>氏名１</t>
  </si>
  <si>
    <t>登録番号２</t>
  </si>
  <si>
    <t>氏名２</t>
  </si>
  <si>
    <t>登録番号３</t>
  </si>
  <si>
    <t>氏名３</t>
  </si>
  <si>
    <t>登録番号４</t>
  </si>
  <si>
    <t>氏名４</t>
  </si>
  <si>
    <t>登録番号５</t>
  </si>
  <si>
    <t>氏名５</t>
  </si>
  <si>
    <t>登録番号６</t>
  </si>
  <si>
    <t>氏名６</t>
  </si>
  <si>
    <t>ﾌﾘｶﾞﾅ</t>
  </si>
  <si>
    <t>＜注意＞このリレーオーダー申込は、当日のオーダー用紙として使用します。</t>
  </si>
  <si>
    <r>
      <t>氏名・ﾌﾘｶﾞﾅの欄のみ</t>
    </r>
    <r>
      <rPr>
        <sz val="10"/>
        <rFont val="ＭＳ Ｐゴシック"/>
        <family val="3"/>
      </rPr>
      <t xml:space="preserve">、 </t>
    </r>
    <r>
      <rPr>
        <sz val="12"/>
        <rFont val="ＭＳ 明朝"/>
        <family val="1"/>
      </rPr>
      <t>間違いがないように記入してください。</t>
    </r>
  </si>
  <si>
    <t>※組・レーン、走順、ナンバー、監督署名は当日配布するリレーオーダー用紙に記入してください。</t>
  </si>
  <si>
    <t>リレーオーダー用紙</t>
  </si>
  <si>
    <t>予選</t>
  </si>
  <si>
    <t>組　　　レーン</t>
  </si>
  <si>
    <t>決勝</t>
  </si>
  <si>
    <t>走　　　順</t>
  </si>
  <si>
    <t>ナンバー</t>
  </si>
  <si>
    <t>出場種目:レーン</t>
  </si>
  <si>
    <t>監督署名(予選）　</t>
  </si>
  <si>
    <t>監督署名(決勝）　</t>
  </si>
  <si>
    <t>大学名</t>
  </si>
  <si>
    <t>備考</t>
  </si>
  <si>
    <t>混成競技に出場する選手は
棒高跳・走高跳の自己ベストを
記入してください</t>
  </si>
  <si>
    <t>ﾅﾝﾊﾞｰ</t>
  </si>
  <si>
    <t>Data</t>
  </si>
  <si>
    <t>13 東京</t>
  </si>
  <si>
    <t>002 100m</t>
  </si>
  <si>
    <t>003 200m</t>
  </si>
  <si>
    <t>062 10000mW</t>
  </si>
  <si>
    <t>有効記録１</t>
  </si>
  <si>
    <t>有効記録２</t>
  </si>
  <si>
    <t>有効記録３</t>
  </si>
  <si>
    <t>有効記録４</t>
  </si>
  <si>
    <t>女子</t>
  </si>
  <si>
    <t>学連大学</t>
  </si>
  <si>
    <t>サレジオ高専</t>
  </si>
  <si>
    <t>武蔵丘短大</t>
  </si>
  <si>
    <t>英和大</t>
  </si>
  <si>
    <t>一般種目数</t>
  </si>
  <si>
    <t>002 100m</t>
  </si>
  <si>
    <t>003 200m</t>
  </si>
  <si>
    <t>005 400m</t>
  </si>
  <si>
    <t>006 800m</t>
  </si>
  <si>
    <t>008 1500m</t>
  </si>
  <si>
    <t>010 3000m</t>
  </si>
  <si>
    <t>044 100mH</t>
  </si>
  <si>
    <t>046 400mH</t>
  </si>
  <si>
    <t>062 10000mW</t>
  </si>
  <si>
    <t>088 円盤投</t>
  </si>
  <si>
    <t>A,B等</t>
  </si>
  <si>
    <t>聖徳大</t>
  </si>
  <si>
    <t>東京国大</t>
  </si>
  <si>
    <t>　　兼　関東学生リレー競技会</t>
  </si>
  <si>
    <t>兼　関東学生リレー競技会</t>
  </si>
  <si>
    <t>（女子リレーオーダー用紙）</t>
  </si>
  <si>
    <t>青山学院大学大学院</t>
  </si>
  <si>
    <t>茨城大学大学院</t>
  </si>
  <si>
    <t>宇都宮大学大学院</t>
  </si>
  <si>
    <t>桜美林大学</t>
  </si>
  <si>
    <t>桜美林大学大学院</t>
  </si>
  <si>
    <t>桜美林大院</t>
  </si>
  <si>
    <t>お茶女大</t>
  </si>
  <si>
    <t>小山工業高等専門学校</t>
  </si>
  <si>
    <t>小山高専</t>
  </si>
  <si>
    <t>学習院女子大学</t>
  </si>
  <si>
    <t>関東学園大学</t>
  </si>
  <si>
    <t>木更津工業高等専門学校</t>
  </si>
  <si>
    <t>群馬大学大学院</t>
  </si>
  <si>
    <t>工学院大学大学院</t>
  </si>
  <si>
    <t>国際武道大学大学院</t>
  </si>
  <si>
    <t>国士舘大学大学院</t>
  </si>
  <si>
    <t>埼玉大学大学院</t>
  </si>
  <si>
    <t>埼玉医科大学</t>
  </si>
  <si>
    <t>埼玉医大</t>
  </si>
  <si>
    <t>相模女子大学</t>
  </si>
  <si>
    <t>相模女大</t>
  </si>
  <si>
    <t>サレジオ工業高等専門学校</t>
  </si>
  <si>
    <t>首都大学東京大学院</t>
  </si>
  <si>
    <t>順天堂大学大学院</t>
  </si>
  <si>
    <t>昭和大学</t>
  </si>
  <si>
    <t>昭和薬科大学</t>
  </si>
  <si>
    <t>聖徳大学</t>
  </si>
  <si>
    <t>清和大学</t>
  </si>
  <si>
    <t>大正大学</t>
  </si>
  <si>
    <t>大正大</t>
  </si>
  <si>
    <t>大東文化大学大学院</t>
  </si>
  <si>
    <t>大東大院</t>
  </si>
  <si>
    <t>千葉大学大学院</t>
  </si>
  <si>
    <t>筑波大学大学院</t>
  </si>
  <si>
    <t>電気通信大学大学院</t>
  </si>
  <si>
    <t>東海大学</t>
  </si>
  <si>
    <t>東海大学大学院</t>
  </si>
  <si>
    <t>東京大学</t>
  </si>
  <si>
    <t>東京大学大学院</t>
  </si>
  <si>
    <t>東京医科歯科大学</t>
  </si>
  <si>
    <t>東京外国語大学大学院</t>
  </si>
  <si>
    <t>東京外大院</t>
  </si>
  <si>
    <t>東京海洋大学大学院</t>
  </si>
  <si>
    <t>東京学芸大学大学院</t>
  </si>
  <si>
    <t>東京工業大学大学院</t>
  </si>
  <si>
    <t>東京工芸大学</t>
  </si>
  <si>
    <t>東京国際大学</t>
  </si>
  <si>
    <t>東京農工大学大学院</t>
  </si>
  <si>
    <t>東京理科大学大学院</t>
  </si>
  <si>
    <t>日本大学大学院</t>
  </si>
  <si>
    <t>日本工業大学</t>
  </si>
  <si>
    <t>日本女子体育大学大学院</t>
  </si>
  <si>
    <t>日本体育大学大学院</t>
  </si>
  <si>
    <t>日体大院</t>
  </si>
  <si>
    <t>平成国際大学大学院</t>
  </si>
  <si>
    <t>平成国大院</t>
  </si>
  <si>
    <t>武蔵丘短期大学</t>
  </si>
  <si>
    <t>明星大学</t>
  </si>
  <si>
    <t>山梨大学大学院</t>
  </si>
  <si>
    <t>山梨英和大学</t>
  </si>
  <si>
    <t>横浜市立大学</t>
  </si>
  <si>
    <t>横浜国立大学大学院</t>
  </si>
  <si>
    <t>早稲田大学大学院</t>
  </si>
  <si>
    <t>荒井　美郷</t>
  </si>
  <si>
    <t>五十川　喜里</t>
  </si>
  <si>
    <t>ｱﾗｲ ﾐｻﾄ</t>
  </si>
  <si>
    <t>19 山梨</t>
  </si>
  <si>
    <t>34 広島</t>
  </si>
  <si>
    <t>0001230</t>
  </si>
  <si>
    <t>202 七種競技</t>
  </si>
  <si>
    <t>03500</t>
  </si>
  <si>
    <t>0002613</t>
  </si>
  <si>
    <t xml:space="preserve">04213 </t>
  </si>
  <si>
    <t>1033721</t>
  </si>
  <si>
    <t>混成競技に出場する選手は棒高跳・走高跳の自己ベストを入力</t>
  </si>
  <si>
    <t>PV　3.10　/　HJ　1.50</t>
  </si>
  <si>
    <t>　　第24回関東学生新人陸上競技選手権大会</t>
  </si>
  <si>
    <t>青学大</t>
  </si>
  <si>
    <t>亜大</t>
  </si>
  <si>
    <t>茨城大</t>
  </si>
  <si>
    <t>ｵｳﾋﾞﾘﾝﾀﾞｲｶﾞｸﾀﾞｲｶﾞｸｲﾝ</t>
  </si>
  <si>
    <t>ｵﾔﾏｺｳｷﾞｮｳｺｳﾄｳｾﾝﾓﾝｶﾞｯｺｳ</t>
  </si>
  <si>
    <t>ｶﾞｸｼｭｳｲﾝｼﾞｮｼﾀﾞｲｶﾞｸ</t>
  </si>
  <si>
    <t>ｶﾝﾄｳｶﾞｸｴﾝﾀﾞｲｶﾞｸ</t>
  </si>
  <si>
    <t>ｷｻﾗﾂﾞｺｳｷﾞｮｳｺｳﾄｳｾﾝﾓﾝｶﾞｯｺｳ</t>
  </si>
  <si>
    <t>北里大</t>
  </si>
  <si>
    <t>杏林大学</t>
  </si>
  <si>
    <t>杏林大</t>
  </si>
  <si>
    <t>ｷｮｳﾘﾝﾀﾞｲｶﾞｸ</t>
  </si>
  <si>
    <t>群大</t>
  </si>
  <si>
    <t>慶應義塾大学</t>
  </si>
  <si>
    <t>慶大</t>
  </si>
  <si>
    <t>慶應義塾大学大学院</t>
  </si>
  <si>
    <t>ｹｲｵｳｷﾞｼﾞｭｸﾀﾞｲｶﾞｸﾀﾞｲｶﾞｸｲﾝ</t>
  </si>
  <si>
    <t>國學大</t>
  </si>
  <si>
    <t>国際基督教大学</t>
  </si>
  <si>
    <t>ICU</t>
  </si>
  <si>
    <t>ｺｸｻｲｷﾘｽﾄｷｮｳﾀﾞｲｶﾞｸ</t>
  </si>
  <si>
    <t>国武大</t>
  </si>
  <si>
    <t>ｺｸｻｲﾌﾞﾄﾞｳﾀﾞｲｶﾞｸﾀﾞｲｶﾞｸｲﾝ</t>
  </si>
  <si>
    <t>国士大</t>
  </si>
  <si>
    <t>駒大</t>
  </si>
  <si>
    <t>埼大</t>
  </si>
  <si>
    <t>ｻｲﾀﾏｲｶﾀﾞｲｶﾞｸ</t>
  </si>
  <si>
    <t>埼玉県立大学</t>
  </si>
  <si>
    <t>埼玉県立大</t>
  </si>
  <si>
    <t>ｻｲﾀﾏｹﾝﾘﾂﾀﾞｲｶﾞｸ</t>
  </si>
  <si>
    <t>ｻｶﾞﾐｼﾞｮｼﾀﾞｲｶﾞｸ</t>
  </si>
  <si>
    <t>ｻﾚｼﾞｵｺｳｷﾞｮｳｺｳﾄｳｾﾝﾓﾝｶﾞｯｺｳ</t>
  </si>
  <si>
    <t>自治医科大学</t>
  </si>
  <si>
    <t>自治医大</t>
  </si>
  <si>
    <t>ｼﾞﾁｲｶﾀﾞｲｶﾞｸ</t>
  </si>
  <si>
    <t>首都大</t>
  </si>
  <si>
    <t>ｼｭﾄﾀﾞｲｶﾞｸﾄｳｷｮｳﾀﾞｲｶﾞｸｲﾝ</t>
  </si>
  <si>
    <t>順大</t>
  </si>
  <si>
    <t>松蔭大</t>
  </si>
  <si>
    <t>城西大</t>
  </si>
  <si>
    <t>上智大</t>
  </si>
  <si>
    <t>尚美学大</t>
  </si>
  <si>
    <t>上武大</t>
  </si>
  <si>
    <t>ｼｮｳﾜﾀﾞｲｶﾞｸ</t>
  </si>
  <si>
    <t>ｼｮｳﾜﾔｯｶﾀﾞｲｶﾞｸ</t>
  </si>
  <si>
    <t>成蹊大</t>
  </si>
  <si>
    <t>成城大</t>
  </si>
  <si>
    <t>ｾｲﾄｸﾀﾞｲｶﾞｸ</t>
  </si>
  <si>
    <t>ｾｲﾜﾀﾞｲｶﾞｸ</t>
  </si>
  <si>
    <t>専大</t>
  </si>
  <si>
    <t>創価大</t>
  </si>
  <si>
    <t>ﾀｲｼｮｳﾀﾞｲｶﾞｸﾀﾞｲｶﾞｸｲﾝ</t>
  </si>
  <si>
    <t>大東大</t>
  </si>
  <si>
    <t>ﾀﾞｲﾄｳﾌﾞﾝｶﾀﾞｲｶﾞｸﾀﾞｲｶﾞｸｲﾝ</t>
  </si>
  <si>
    <t>高崎経大</t>
  </si>
  <si>
    <t>高崎健康福祉大学</t>
  </si>
  <si>
    <t>高崎健大</t>
  </si>
  <si>
    <t>ﾀｶｻｷｹﾝｺｳﾌｸｼﾀﾞｲｶﾞｸ</t>
  </si>
  <si>
    <t>拓大</t>
  </si>
  <si>
    <t>玉川大</t>
  </si>
  <si>
    <t>千葉大</t>
  </si>
  <si>
    <t>千工大</t>
  </si>
  <si>
    <t>千商大</t>
  </si>
  <si>
    <t>中大</t>
  </si>
  <si>
    <t>筑波大</t>
  </si>
  <si>
    <t>都留文大</t>
  </si>
  <si>
    <t>帝京大</t>
  </si>
  <si>
    <t>電通大</t>
  </si>
  <si>
    <t>ﾃﾞﾝｷﾂｳｼﾝﾀﾞｲｶﾞｸﾀﾞｲｶﾞｸｲﾝ</t>
  </si>
  <si>
    <t>東海大</t>
  </si>
  <si>
    <t>ﾄｳｶｲﾀﾞｲｶﾞｸ</t>
  </si>
  <si>
    <t>ﾄｳｶｲﾀﾞｲｶﾞｸﾀﾞｲｶﾞｸｲﾝ</t>
  </si>
  <si>
    <t>東大</t>
  </si>
  <si>
    <t>ﾄｳｷｮｳﾀﾞｲｶﾞｸﾀﾞｲｶﾞｸｲﾝ</t>
  </si>
  <si>
    <t>ﾄｳｷｮｳｲｶｼｶﾀﾞｲｶﾞｸ</t>
  </si>
  <si>
    <t>ﾄｳｷｮｳｶﾞｲｺｸｺﾞﾀﾞｲｶﾞｸﾀﾞｲｶﾞｸｲﾝ</t>
  </si>
  <si>
    <t>ﾄｳｷｮｳｶｲﾖｳﾀﾞｲｶﾞｸﾀﾞｲｶﾞｸｲﾝ</t>
  </si>
  <si>
    <t>東学大</t>
  </si>
  <si>
    <t>ﾄｳｷｮｳｶﾞｸｹﾞｲﾀﾞｲｶﾞｸﾀﾞｲｶﾞｸｲﾝ</t>
  </si>
  <si>
    <t>東経大</t>
  </si>
  <si>
    <t>東工科大</t>
  </si>
  <si>
    <t>東工大</t>
  </si>
  <si>
    <t>ﾄｳｷｮｳｺｳｷﾞｮｳﾀﾞｲｶﾞｸﾀﾞｲｶﾞｸｲﾝ</t>
  </si>
  <si>
    <t>ﾄｳｷｮｳｺｳｹﾞｲﾀﾞｲｶﾞｸ</t>
  </si>
  <si>
    <t>ﾄｳｷｮｳｺｸｻｲﾀﾞｲｶﾞｸ</t>
  </si>
  <si>
    <t>東情大</t>
  </si>
  <si>
    <t>東電大</t>
  </si>
  <si>
    <t>東京電機大学大学院</t>
  </si>
  <si>
    <t>東電大院</t>
  </si>
  <si>
    <t>ﾄｳｷｮｳﾃﾞﾝｷﾀﾞｲｶﾞｸﾀﾞｲｶﾞｸｲﾝ</t>
  </si>
  <si>
    <t>東京都市大学大学院</t>
  </si>
  <si>
    <t>都市大院</t>
  </si>
  <si>
    <t>ﾄｳｷｮｳﾄｼﾀﾞｲｶﾞｸﾀﾞｲｶﾞｸｲﾝ</t>
  </si>
  <si>
    <t>東農大</t>
  </si>
  <si>
    <t>ﾄｳｷｮｳﾉｳｺｳﾀﾞｲｶﾞｸﾀﾞｲｶﾞｸｲﾝ</t>
  </si>
  <si>
    <t>東福大</t>
  </si>
  <si>
    <t>東理大</t>
  </si>
  <si>
    <t>ﾄｳｷｮｳﾘｶﾀﾞｲｶﾞｸﾀﾞｲｶﾞｸｲﾝ</t>
  </si>
  <si>
    <t>東邦大</t>
  </si>
  <si>
    <t>東洋大</t>
  </si>
  <si>
    <t>獨協大</t>
  </si>
  <si>
    <t>日大</t>
  </si>
  <si>
    <t>ﾆﾎﾝﾀﾞｲｶﾞｸﾀﾞｲｶﾞｸｲﾝ</t>
  </si>
  <si>
    <t>日本ウェルネススポーツ大学</t>
  </si>
  <si>
    <t>ウェルネス大</t>
  </si>
  <si>
    <t>ﾆﾎﾝｳｪﾙﾈｽｽﾎﾟｰﾂﾀﾞｲｶﾞｸ</t>
  </si>
  <si>
    <t>ﾆﾎﾝｺｳｷﾞｮｳﾀﾞｲｶﾞｸ</t>
  </si>
  <si>
    <t>日女大</t>
  </si>
  <si>
    <t>ﾆﾎﾝｼﾞｮｼﾀｲｲｸﾀﾞｲｶﾞｸﾀﾞｲｶﾞｸｲﾝ</t>
  </si>
  <si>
    <t>日体大</t>
  </si>
  <si>
    <t>ﾆｯﾎﾟﾝﾀｲｲｸﾀﾞｲｶﾞｸﾀﾞｲｶﾞｸｲﾝ</t>
  </si>
  <si>
    <t>ﾆﾎﾝﾊﾞｼｶﾞｯｶﾝﾀﾞｲｶﾞｸ</t>
  </si>
  <si>
    <t>日本薬科大学</t>
  </si>
  <si>
    <t>日薬大</t>
  </si>
  <si>
    <t>ﾆﾎﾝﾔｯｶﾀﾞｲｶﾞｸ</t>
  </si>
  <si>
    <t>白鷗大</t>
  </si>
  <si>
    <t>一橋大</t>
  </si>
  <si>
    <t>文教大</t>
  </si>
  <si>
    <t>ﾍｲｾｲｺｸｻｲﾀﾞｲｶﾞｸﾀﾞｲｶﾞｸｲﾝ</t>
  </si>
  <si>
    <t>防大</t>
  </si>
  <si>
    <t>法大</t>
  </si>
  <si>
    <t>星薬科大学</t>
  </si>
  <si>
    <t>星薬大</t>
  </si>
  <si>
    <t>ﾎｼﾔｯｶﾀﾞｲｶﾞｸ</t>
  </si>
  <si>
    <t>武蔵大</t>
  </si>
  <si>
    <t>ﾑｻｼｶﾞｵｶﾀﾝｷﾀﾞｲｶﾞｸ</t>
  </si>
  <si>
    <t>明海大</t>
  </si>
  <si>
    <t>明学大</t>
  </si>
  <si>
    <t>ﾒｲｼﾞｶﾞｸｲﾝﾀﾞｲｶﾞｸ</t>
  </si>
  <si>
    <t>明大</t>
  </si>
  <si>
    <t>ﾒｲｾｲﾀﾞｲｶﾞｸ</t>
  </si>
  <si>
    <t>山梨大</t>
  </si>
  <si>
    <t>ﾔﾏﾅｼﾀﾞｲｶﾞｸﾀﾞｲｶﾞｸｲﾝ</t>
  </si>
  <si>
    <t>ﾔﾏﾅｼｴｲﾜﾀﾞｲｶﾞｸ</t>
  </si>
  <si>
    <t>横市大</t>
  </si>
  <si>
    <t>ﾖｺﾊﾏｼﾘﾂﾀﾞｲｶﾞｸ</t>
  </si>
  <si>
    <t>横国大</t>
  </si>
  <si>
    <t>ﾖｺﾊﾏｺｸﾘﾂﾀﾞｲｶﾞｸﾀﾞｲｶﾞｸｲﾝ</t>
  </si>
  <si>
    <t>立大</t>
  </si>
  <si>
    <t>立正大</t>
  </si>
  <si>
    <t>流経大</t>
  </si>
  <si>
    <t>麗澤大</t>
  </si>
  <si>
    <t>ﾚｲﾀｸﾀﾞｲｶﾞｸ</t>
  </si>
  <si>
    <t>早大</t>
  </si>
  <si>
    <t>ﾜｾﾀﾞﾀﾞｲｶﾞｸﾀﾞｲｶﾞｸｲﾝ</t>
  </si>
  <si>
    <t>ｲｶｶﾞﾜ ｷｻﾄ</t>
  </si>
  <si>
    <t>山地　春香</t>
  </si>
  <si>
    <t>ﾔﾏｼﾞ ﾊﾙｶ</t>
  </si>
  <si>
    <t>中村　明日見</t>
  </si>
  <si>
    <t>ﾅｶﾑﾗ ｱｽﾐ</t>
  </si>
  <si>
    <t>秋本　和奏</t>
  </si>
  <si>
    <t>ｱｷﾓﾄ ﾜｶﾅ</t>
  </si>
  <si>
    <t>05 秋田</t>
  </si>
  <si>
    <t>130519　関東インカレ</t>
  </si>
  <si>
    <t>130621 個人選手権</t>
  </si>
  <si>
    <t>120911　日本インカレ</t>
  </si>
  <si>
    <t>120404 A大記録会</t>
  </si>
  <si>
    <t>130217　日本選手権競歩</t>
  </si>
  <si>
    <t>第24回関東学生新人陸上競技選手権大会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</si>
</sst>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 style="double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thin"/>
      <bottom style="double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21" fillId="0" borderId="0" xfId="61" applyFont="1" applyProtection="1">
      <alignment vertical="center"/>
      <protection hidden="1"/>
    </xf>
    <xf numFmtId="0" fontId="19" fillId="0" borderId="10" xfId="61" applyFont="1" applyBorder="1" applyAlignment="1" applyProtection="1">
      <alignment horizontal="center" vertical="center"/>
      <protection hidden="1"/>
    </xf>
    <xf numFmtId="0" fontId="21" fillId="0" borderId="10" xfId="61" applyFont="1" applyBorder="1" applyAlignment="1" applyProtection="1">
      <alignment horizontal="center" vertical="center"/>
      <protection hidden="1"/>
    </xf>
    <xf numFmtId="0" fontId="21" fillId="0" borderId="0" xfId="61" applyFont="1" applyAlignment="1" applyProtection="1">
      <alignment horizontal="center" vertical="center"/>
      <protection hidden="1"/>
    </xf>
    <xf numFmtId="0" fontId="21" fillId="0" borderId="10" xfId="61" applyFont="1" applyBorder="1" applyProtection="1">
      <alignment vertical="center"/>
      <protection hidden="1"/>
    </xf>
    <xf numFmtId="0" fontId="21" fillId="0" borderId="10" xfId="61" applyFont="1" applyBorder="1" applyAlignment="1" applyProtection="1">
      <alignment horizontal="center" vertical="center" wrapText="1"/>
      <protection hidden="1"/>
    </xf>
    <xf numFmtId="5" fontId="21" fillId="0" borderId="10" xfId="61" applyNumberFormat="1" applyFont="1" applyBorder="1" applyProtection="1">
      <alignment vertical="center"/>
      <protection hidden="1"/>
    </xf>
    <xf numFmtId="0" fontId="21" fillId="0" borderId="11" xfId="61" applyFont="1" applyBorder="1" applyProtection="1">
      <alignment vertical="center"/>
      <protection hidden="1"/>
    </xf>
    <xf numFmtId="0" fontId="1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49" fontId="23" fillId="0" borderId="0" xfId="62" applyNumberFormat="1" applyFont="1" applyFill="1" applyBorder="1">
      <alignment vertical="center"/>
      <protection/>
    </xf>
    <xf numFmtId="0" fontId="2" fillId="0" borderId="0" xfId="63" applyFont="1" applyProtection="1">
      <alignment vertical="center"/>
      <protection hidden="1"/>
    </xf>
    <xf numFmtId="0" fontId="26" fillId="0" borderId="0" xfId="63" applyFont="1" applyAlignment="1" applyProtection="1">
      <alignment vertical="top" wrapText="1"/>
      <protection hidden="1"/>
    </xf>
    <xf numFmtId="49" fontId="26" fillId="0" borderId="0" xfId="63" applyNumberFormat="1" applyFont="1" applyAlignment="1" applyProtection="1">
      <alignment vertical="top" wrapText="1"/>
      <protection hidden="1"/>
    </xf>
    <xf numFmtId="0" fontId="27" fillId="0" borderId="0" xfId="63" applyFont="1" applyAlignment="1" applyProtection="1">
      <alignment vertical="top" wrapText="1"/>
      <protection hidden="1"/>
    </xf>
    <xf numFmtId="0" fontId="1" fillId="0" borderId="10" xfId="63" applyBorder="1" applyProtection="1">
      <alignment vertical="center"/>
      <protection hidden="1"/>
    </xf>
    <xf numFmtId="0" fontId="1" fillId="0" borderId="10" xfId="63" applyNumberFormat="1" applyBorder="1" applyProtection="1">
      <alignment vertical="center"/>
      <protection hidden="1"/>
    </xf>
    <xf numFmtId="49" fontId="1" fillId="0" borderId="0" xfId="63" applyNumberFormat="1" applyProtection="1">
      <alignment vertical="center"/>
      <protection hidden="1"/>
    </xf>
    <xf numFmtId="49" fontId="1" fillId="0" borderId="10" xfId="63" applyNumberFormat="1" applyBorder="1" applyProtection="1">
      <alignment vertical="center"/>
      <protection hidden="1"/>
    </xf>
    <xf numFmtId="0" fontId="1" fillId="0" borderId="0" xfId="63" applyProtection="1">
      <alignment vertical="center"/>
      <protection hidden="1"/>
    </xf>
    <xf numFmtId="49" fontId="1" fillId="0" borderId="10" xfId="63" applyNumberFormat="1" applyFont="1" applyBorder="1" applyProtection="1">
      <alignment vertical="center"/>
      <protection hidden="1"/>
    </xf>
    <xf numFmtId="0" fontId="1" fillId="0" borderId="10" xfId="63" applyNumberFormat="1" applyFont="1" applyBorder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 shrinkToFit="1"/>
      <protection/>
    </xf>
    <xf numFmtId="0" fontId="32" fillId="0" borderId="14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14" xfId="0" applyFont="1" applyBorder="1" applyAlignment="1" applyProtection="1">
      <alignment horizontal="right" vertical="center" shrinkToFit="1"/>
      <protection/>
    </xf>
    <xf numFmtId="0" fontId="33" fillId="0" borderId="0" xfId="0" applyFont="1" applyAlignment="1" applyProtection="1">
      <alignment horizontal="center" vertical="center" shrinkToFit="1"/>
      <protection/>
    </xf>
    <xf numFmtId="0" fontId="32" fillId="0" borderId="15" xfId="0" applyFont="1" applyBorder="1" applyAlignment="1" applyProtection="1">
      <alignment horizontal="right" vertical="center" shrinkToFit="1"/>
      <protection/>
    </xf>
    <xf numFmtId="0" fontId="32" fillId="0" borderId="16" xfId="0" applyFont="1" applyBorder="1" applyAlignment="1" applyProtection="1">
      <alignment horizontal="center" vertical="center" shrinkToFit="1"/>
      <protection/>
    </xf>
    <xf numFmtId="0" fontId="32" fillId="0" borderId="17" xfId="0" applyFont="1" applyBorder="1" applyAlignment="1" applyProtection="1">
      <alignment horizontal="center" vertical="center" shrinkToFit="1"/>
      <protection/>
    </xf>
    <xf numFmtId="0" fontId="32" fillId="0" borderId="18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10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27" xfId="0" applyFont="1" applyBorder="1" applyAlignment="1" applyProtection="1">
      <alignment horizontal="center" vertical="center" shrinkToFit="1"/>
      <protection/>
    </xf>
    <xf numFmtId="0" fontId="32" fillId="0" borderId="28" xfId="0" applyFont="1" applyBorder="1" applyAlignment="1" applyProtection="1">
      <alignment horizontal="center" vertical="center" shrinkToFit="1"/>
      <protection/>
    </xf>
    <xf numFmtId="0" fontId="32" fillId="0" borderId="29" xfId="0" applyFont="1" applyBorder="1" applyAlignment="1" applyProtection="1">
      <alignment horizontal="center" vertical="center" shrinkToFit="1"/>
      <protection/>
    </xf>
    <xf numFmtId="0" fontId="32" fillId="0" borderId="30" xfId="0" applyFont="1" applyBorder="1" applyAlignment="1" applyProtection="1">
      <alignment horizontal="center" vertical="center" shrinkToFit="1"/>
      <protection/>
    </xf>
    <xf numFmtId="0" fontId="32" fillId="0" borderId="31" xfId="0" applyFont="1" applyBorder="1" applyAlignment="1" applyProtection="1">
      <alignment horizontal="center" vertical="center" shrinkToFit="1"/>
      <protection/>
    </xf>
    <xf numFmtId="0" fontId="32" fillId="0" borderId="32" xfId="0" applyFont="1" applyBorder="1" applyAlignment="1" applyProtection="1">
      <alignment horizontal="center" vertical="center" shrinkToFit="1"/>
      <protection/>
    </xf>
    <xf numFmtId="0" fontId="32" fillId="0" borderId="33" xfId="0" applyFont="1" applyBorder="1" applyAlignment="1" applyProtection="1">
      <alignment horizontal="center" vertical="center" shrinkToFit="1"/>
      <protection/>
    </xf>
    <xf numFmtId="0" fontId="32" fillId="0" borderId="34" xfId="0" applyFont="1" applyBorder="1" applyAlignment="1" applyProtection="1">
      <alignment horizontal="center" vertical="center" shrinkToFit="1"/>
      <protection/>
    </xf>
    <xf numFmtId="0" fontId="32" fillId="0" borderId="35" xfId="0" applyFont="1" applyBorder="1" applyAlignment="1" applyProtection="1">
      <alignment horizontal="center" vertical="center" shrinkToFit="1"/>
      <protection/>
    </xf>
    <xf numFmtId="0" fontId="32" fillId="0" borderId="36" xfId="0" applyFont="1" applyBorder="1" applyAlignment="1" applyProtection="1">
      <alignment horizontal="center" vertical="center" shrinkToFit="1"/>
      <protection/>
    </xf>
    <xf numFmtId="0" fontId="32" fillId="0" borderId="37" xfId="0" applyFont="1" applyBorder="1" applyAlignment="1" applyProtection="1">
      <alignment horizontal="center" vertical="center" shrinkToFit="1"/>
      <protection/>
    </xf>
    <xf numFmtId="0" fontId="32" fillId="0" borderId="38" xfId="0" applyFont="1" applyBorder="1" applyAlignment="1" applyProtection="1">
      <alignment horizontal="center" vertical="center" shrinkToFit="1"/>
      <protection/>
    </xf>
    <xf numFmtId="0" fontId="32" fillId="0" borderId="39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horizontal="right" vertical="center" shrinkToFit="1"/>
      <protection/>
    </xf>
    <xf numFmtId="0" fontId="32" fillId="0" borderId="40" xfId="0" applyFont="1" applyBorder="1" applyAlignment="1" applyProtection="1">
      <alignment horizontal="center" vertical="center" shrinkToFi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5" fillId="21" borderId="0" xfId="63" applyFont="1" applyFill="1" applyAlignment="1" applyProtection="1">
      <alignment vertical="center"/>
      <protection hidden="1"/>
    </xf>
    <xf numFmtId="0" fontId="0" fillId="21" borderId="0" xfId="0" applyFill="1" applyAlignment="1">
      <alignment vertical="center"/>
    </xf>
    <xf numFmtId="0" fontId="1" fillId="21" borderId="10" xfId="63" applyFill="1" applyBorder="1" applyAlignment="1" applyProtection="1">
      <alignment horizontal="left" vertical="center"/>
      <protection hidden="1"/>
    </xf>
    <xf numFmtId="49" fontId="1" fillId="21" borderId="10" xfId="63" applyNumberFormat="1" applyFill="1" applyBorder="1" applyAlignment="1" applyProtection="1">
      <alignment horizontal="left" vertical="center"/>
      <protection hidden="1"/>
    </xf>
    <xf numFmtId="0" fontId="2" fillId="21" borderId="0" xfId="63" applyFont="1" applyFill="1" applyAlignment="1" applyProtection="1">
      <alignment horizontal="left" vertical="center"/>
      <protection hidden="1"/>
    </xf>
    <xf numFmtId="0" fontId="0" fillId="21" borderId="0" xfId="0" applyFill="1" applyAlignment="1">
      <alignment horizontal="left" vertical="center"/>
    </xf>
    <xf numFmtId="49" fontId="1" fillId="0" borderId="0" xfId="63" applyNumberFormat="1" applyFont="1" applyBorder="1" applyProtection="1">
      <alignment vertical="center"/>
      <protection locked="0"/>
    </xf>
    <xf numFmtId="0" fontId="1" fillId="0" borderId="0" xfId="63" applyBorder="1" applyProtection="1">
      <alignment vertical="center"/>
      <protection locked="0"/>
    </xf>
    <xf numFmtId="49" fontId="36" fillId="0" borderId="10" xfId="63" applyNumberFormat="1" applyFont="1" applyBorder="1" applyProtection="1">
      <alignment vertical="center"/>
      <protection locked="0"/>
    </xf>
    <xf numFmtId="0" fontId="35" fillId="0" borderId="10" xfId="63" applyFont="1" applyBorder="1" applyProtection="1">
      <alignment vertical="center"/>
      <protection locked="0"/>
    </xf>
    <xf numFmtId="0" fontId="35" fillId="0" borderId="10" xfId="63" applyFont="1" applyBorder="1" applyProtection="1">
      <alignment vertical="center"/>
      <protection hidden="1"/>
    </xf>
    <xf numFmtId="0" fontId="25" fillId="3" borderId="0" xfId="63" applyFont="1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3" borderId="10" xfId="63" applyFill="1" applyBorder="1" applyAlignment="1" applyProtection="1">
      <alignment horizontal="left" vertical="center"/>
      <protection hidden="1"/>
    </xf>
    <xf numFmtId="49" fontId="1" fillId="3" borderId="10" xfId="63" applyNumberFormat="1" applyFont="1" applyFill="1" applyBorder="1" applyAlignment="1" applyProtection="1">
      <alignment horizontal="left" vertical="center"/>
      <protection hidden="1"/>
    </xf>
    <xf numFmtId="0" fontId="2" fillId="3" borderId="0" xfId="63" applyFont="1" applyFill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0" fontId="0" fillId="21" borderId="10" xfId="0" applyFill="1" applyBorder="1" applyAlignment="1" applyProtection="1">
      <alignment horizontal="left" vertical="center"/>
      <protection hidden="1"/>
    </xf>
    <xf numFmtId="0" fontId="1" fillId="0" borderId="10" xfId="63" applyFont="1" applyBorder="1" applyProtection="1">
      <alignment vertical="center"/>
      <protection hidden="1"/>
    </xf>
    <xf numFmtId="0" fontId="35" fillId="0" borderId="0" xfId="63" applyFont="1" applyBorder="1" applyProtection="1">
      <alignment vertical="center"/>
      <protection locked="0"/>
    </xf>
    <xf numFmtId="0" fontId="35" fillId="0" borderId="0" xfId="63" applyFont="1" applyProtection="1">
      <alignment vertical="center"/>
      <protection hidden="1"/>
    </xf>
    <xf numFmtId="0" fontId="32" fillId="0" borderId="21" xfId="0" applyFont="1" applyBorder="1" applyAlignment="1" applyProtection="1">
      <alignment horizontal="center" vertical="center" shrinkToFit="1"/>
      <protection hidden="1"/>
    </xf>
    <xf numFmtId="5" fontId="0" fillId="0" borderId="0" xfId="0" applyNumberFormat="1" applyAlignment="1">
      <alignment vertical="center"/>
    </xf>
    <xf numFmtId="0" fontId="34" fillId="0" borderId="41" xfId="0" applyFont="1" applyBorder="1" applyAlignment="1" applyProtection="1">
      <alignment horizontal="center" vertical="center" shrinkToFit="1"/>
      <protection hidden="1"/>
    </xf>
    <xf numFmtId="0" fontId="34" fillId="0" borderId="41" xfId="0" applyFont="1" applyBorder="1" applyAlignment="1" applyProtection="1">
      <alignment vertical="center" shrinkToFit="1"/>
      <protection hidden="1"/>
    </xf>
    <xf numFmtId="0" fontId="23" fillId="0" borderId="0" xfId="62" applyFont="1" applyFill="1">
      <alignment vertical="center"/>
      <protection/>
    </xf>
    <xf numFmtId="0" fontId="30" fillId="0" borderId="0" xfId="0" applyFont="1" applyAlignment="1">
      <alignment vertical="top" wrapText="1"/>
    </xf>
    <xf numFmtId="0" fontId="0" fillId="3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6" fillId="0" borderId="0" xfId="0" applyFont="1" applyAlignment="1" applyProtection="1">
      <alignment vertical="top" wrapText="1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 shrinkToFi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1" fillId="0" borderId="10" xfId="61" applyFont="1" applyBorder="1" applyAlignment="1" applyProtection="1">
      <alignment vertical="center"/>
      <protection locked="0"/>
    </xf>
    <xf numFmtId="0" fontId="21" fillId="0" borderId="10" xfId="61" applyFont="1" applyBorder="1" applyAlignment="1" applyProtection="1">
      <alignment horizontal="left" vertical="center"/>
      <protection locked="0"/>
    </xf>
    <xf numFmtId="49" fontId="0" fillId="0" borderId="10" xfId="43" applyNumberFormat="1" applyFont="1" applyBorder="1" applyAlignment="1" applyProtection="1">
      <alignment horizontal="left" vertical="center"/>
      <protection locked="0"/>
    </xf>
    <xf numFmtId="49" fontId="24" fillId="0" borderId="10" xfId="61" applyNumberFormat="1" applyFont="1" applyBorder="1" applyAlignment="1" applyProtection="1">
      <alignment horizontal="left" vertical="center"/>
      <protection locked="0"/>
    </xf>
    <xf numFmtId="0" fontId="19" fillId="0" borderId="0" xfId="61" applyFont="1" applyAlignment="1" applyProtection="1">
      <alignment horizontal="left" vertical="center"/>
      <protection hidden="1"/>
    </xf>
    <xf numFmtId="49" fontId="21" fillId="0" borderId="10" xfId="61" applyNumberFormat="1" applyFont="1" applyBorder="1" applyAlignment="1" applyProtection="1">
      <alignment horizontal="left" vertical="center"/>
      <protection locked="0"/>
    </xf>
    <xf numFmtId="0" fontId="21" fillId="0" borderId="10" xfId="61" applyNumberFormat="1" applyFont="1" applyBorder="1" applyAlignment="1" applyProtection="1">
      <alignment horizontal="left" vertical="center"/>
      <protection locked="0"/>
    </xf>
    <xf numFmtId="0" fontId="22" fillId="0" borderId="10" xfId="61" applyFont="1" applyBorder="1" applyAlignment="1" applyProtection="1">
      <alignment vertical="center"/>
      <protection locked="0"/>
    </xf>
    <xf numFmtId="0" fontId="21" fillId="0" borderId="10" xfId="61" applyFont="1" applyBorder="1" applyAlignment="1" applyProtection="1">
      <alignment horizontal="left" vertical="center"/>
      <protection hidden="1"/>
    </xf>
    <xf numFmtId="0" fontId="25" fillId="21" borderId="0" xfId="63" applyFont="1" applyFill="1" applyAlignment="1" applyProtection="1">
      <alignment horizontal="center" vertical="center"/>
      <protection hidden="1"/>
    </xf>
    <xf numFmtId="0" fontId="25" fillId="3" borderId="0" xfId="63" applyFont="1" applyFill="1" applyAlignment="1" applyProtection="1">
      <alignment horizontal="center" vertical="center"/>
      <protection hidden="1"/>
    </xf>
    <xf numFmtId="0" fontId="28" fillId="3" borderId="0" xfId="0" applyFont="1" applyFill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32" fillId="0" borderId="42" xfId="0" applyFont="1" applyBorder="1" applyAlignment="1" applyProtection="1">
      <alignment horizontal="center" vertical="center" shrinkToFit="1"/>
      <protection/>
    </xf>
    <xf numFmtId="0" fontId="32" fillId="0" borderId="43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14" xfId="0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コード" xfId="62"/>
    <cellStyle name="標準_男子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06;&#12459;&#12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記入例"/>
      <sheetName val="code"/>
      <sheetName val="男子種目"/>
      <sheetName val="リレー男子"/>
      <sheetName val="女子種目"/>
      <sheetName val="リレー女子"/>
      <sheetName val="男子リレーオーダー用紙"/>
      <sheetName val="女子リレーオーダー用紙"/>
      <sheetName val="リスト"/>
    </sheetNames>
    <sheetDataSet>
      <sheetData sheetId="9">
        <row r="2">
          <cell r="D2" t="str">
            <v>4×100mR</v>
          </cell>
        </row>
        <row r="3">
          <cell r="D3" t="str">
            <v>4×400mR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5"/>
  <sheetViews>
    <sheetView tabSelected="1" zoomScalePageLayoutView="0" workbookViewId="0" topLeftCell="A1">
      <selection activeCell="C4" sqref="C4:D4"/>
    </sheetView>
  </sheetViews>
  <sheetFormatPr defaultColWidth="16.625" defaultRowHeight="24.75" customHeight="1"/>
  <cols>
    <col min="1" max="1" width="5.625" style="0" customWidth="1"/>
    <col min="2" max="2" width="17.625" style="0" customWidth="1"/>
    <col min="3" max="3" width="18.125" style="0" customWidth="1"/>
    <col min="4" max="4" width="17.50390625" style="0" customWidth="1"/>
  </cols>
  <sheetData>
    <row r="1" spans="1:5" ht="24.75" customHeight="1">
      <c r="A1" s="117" t="s">
        <v>524</v>
      </c>
      <c r="B1" s="117"/>
      <c r="C1" s="117"/>
      <c r="D1" s="117"/>
      <c r="E1" s="117"/>
    </row>
    <row r="2" spans="1:5" ht="24.75" customHeight="1">
      <c r="A2" s="117" t="s">
        <v>445</v>
      </c>
      <c r="B2" s="117"/>
      <c r="C2" s="117"/>
      <c r="D2" s="117"/>
      <c r="E2" s="117"/>
    </row>
    <row r="3" spans="1:5" ht="24.75" customHeight="1">
      <c r="A3" s="1"/>
      <c r="B3" s="1"/>
      <c r="C3" s="1"/>
      <c r="D3" s="1"/>
      <c r="E3" s="1"/>
    </row>
    <row r="4" spans="1:5" ht="41.25" customHeight="1">
      <c r="A4" s="2"/>
      <c r="B4" s="3" t="s">
        <v>222</v>
      </c>
      <c r="C4" s="120"/>
      <c r="D4" s="120"/>
      <c r="E4" s="2"/>
    </row>
    <row r="5" spans="1:5" ht="24" customHeight="1">
      <c r="A5" s="2"/>
      <c r="B5" s="4" t="s">
        <v>223</v>
      </c>
      <c r="C5" s="121">
        <f>IF(C4="","",VLOOKUP($C4,コード!$A$1:$E$228,2,0))</f>
      </c>
      <c r="D5" s="121"/>
      <c r="E5" s="2"/>
    </row>
    <row r="6" spans="1:5" ht="24" customHeight="1">
      <c r="A6" s="2"/>
      <c r="B6" s="4" t="s">
        <v>224</v>
      </c>
      <c r="C6" s="121">
        <f>IF(C4="","",VLOOKUP($C4,コード!$A$1:$E$228,3,0))</f>
      </c>
      <c r="D6" s="121"/>
      <c r="E6" s="2"/>
    </row>
    <row r="7" spans="1:5" ht="24" customHeight="1">
      <c r="A7" s="2"/>
      <c r="B7" s="4" t="s">
        <v>225</v>
      </c>
      <c r="C7" s="121">
        <f>IF(C4="","",VLOOKUP($C4,コード!$A$1:$E$228,4,0))</f>
      </c>
      <c r="D7" s="121"/>
      <c r="E7" s="2"/>
    </row>
    <row r="8" spans="1:5" ht="23.25" customHeight="1">
      <c r="A8" s="2"/>
      <c r="B8" s="4" t="s">
        <v>226</v>
      </c>
      <c r="C8" s="113"/>
      <c r="D8" s="113"/>
      <c r="E8" s="2" t="s">
        <v>227</v>
      </c>
    </row>
    <row r="9" spans="1:5" ht="30" customHeight="1">
      <c r="A9" s="2"/>
      <c r="B9" s="5"/>
      <c r="C9" s="2"/>
      <c r="D9" s="2"/>
      <c r="E9" s="2"/>
    </row>
    <row r="10" spans="1:5" ht="30" customHeight="1">
      <c r="A10" s="2"/>
      <c r="B10" s="4" t="s">
        <v>228</v>
      </c>
      <c r="C10" s="114"/>
      <c r="D10" s="114"/>
      <c r="E10" s="2" t="s">
        <v>227</v>
      </c>
    </row>
    <row r="11" spans="1:5" ht="30" customHeight="1">
      <c r="A11" s="2"/>
      <c r="B11" s="4" t="s">
        <v>229</v>
      </c>
      <c r="C11" s="115"/>
      <c r="D11" s="116"/>
      <c r="E11" s="2"/>
    </row>
    <row r="12" spans="1:5" ht="30" customHeight="1">
      <c r="A12" s="2"/>
      <c r="B12" s="4" t="s">
        <v>230</v>
      </c>
      <c r="C12" s="115"/>
      <c r="D12" s="116"/>
      <c r="E12" s="2"/>
    </row>
    <row r="13" spans="1:5" ht="30" customHeight="1">
      <c r="A13" s="2"/>
      <c r="B13" s="4" t="s">
        <v>231</v>
      </c>
      <c r="C13" s="118"/>
      <c r="D13" s="118"/>
      <c r="E13" s="2"/>
    </row>
    <row r="14" spans="1:5" ht="30" customHeight="1">
      <c r="A14" s="2"/>
      <c r="B14" s="4" t="s">
        <v>232</v>
      </c>
      <c r="C14" s="118"/>
      <c r="D14" s="118"/>
      <c r="E14" s="2"/>
    </row>
    <row r="15" spans="1:5" ht="30" customHeight="1">
      <c r="A15" s="2"/>
      <c r="B15" s="4" t="s">
        <v>233</v>
      </c>
      <c r="C15" s="119"/>
      <c r="D15" s="119"/>
      <c r="E15" s="2"/>
    </row>
    <row r="16" spans="1:5" ht="30" customHeight="1">
      <c r="A16" s="2"/>
      <c r="B16" s="4" t="s">
        <v>234</v>
      </c>
      <c r="C16" s="114"/>
      <c r="D16" s="114"/>
      <c r="E16" s="2"/>
    </row>
    <row r="17" spans="1:5" ht="30" customHeight="1">
      <c r="A17" s="2"/>
      <c r="B17" s="5"/>
      <c r="C17" s="2"/>
      <c r="D17" s="2"/>
      <c r="E17" s="2"/>
    </row>
    <row r="18" spans="1:5" s="11" customFormat="1" ht="30" customHeight="1">
      <c r="A18" s="10"/>
      <c r="B18" s="4"/>
      <c r="C18" s="4" t="s">
        <v>426</v>
      </c>
      <c r="D18" s="4" t="s">
        <v>235</v>
      </c>
      <c r="E18" s="10"/>
    </row>
    <row r="19" spans="1:5" ht="30" customHeight="1">
      <c r="A19" s="1"/>
      <c r="B19" s="4" t="s">
        <v>236</v>
      </c>
      <c r="C19" s="4">
        <f>'女子'!$C$105</f>
        <v>0</v>
      </c>
      <c r="D19" s="6"/>
      <c r="E19" s="1"/>
    </row>
    <row r="20" spans="1:5" ht="30" customHeight="1">
      <c r="A20" s="1"/>
      <c r="B20" s="7" t="s">
        <v>431</v>
      </c>
      <c r="C20" s="4">
        <f>'女子'!$V$105</f>
        <v>0</v>
      </c>
      <c r="D20" s="8">
        <f>C20*1000</f>
        <v>0</v>
      </c>
      <c r="E20" s="1"/>
    </row>
    <row r="21" spans="1:5" ht="30" customHeight="1">
      <c r="A21" s="1"/>
      <c r="B21" s="4" t="s">
        <v>237</v>
      </c>
      <c r="C21" s="4">
        <f>リレー!$A$18</f>
        <v>0</v>
      </c>
      <c r="D21" s="8">
        <f>C21*2000</f>
        <v>0</v>
      </c>
      <c r="E21" s="1"/>
    </row>
    <row r="22" spans="1:5" ht="30" customHeight="1">
      <c r="A22" s="1"/>
      <c r="B22" s="4" t="s">
        <v>238</v>
      </c>
      <c r="C22" s="9"/>
      <c r="D22" s="8">
        <f>SUM(D20:D21)</f>
        <v>0</v>
      </c>
      <c r="E22" s="1"/>
    </row>
    <row r="32" ht="24.75" customHeight="1">
      <c r="D32" s="96"/>
    </row>
    <row r="33" ht="24.75" customHeight="1">
      <c r="D33" s="96"/>
    </row>
    <row r="34" ht="24.75" customHeight="1">
      <c r="D34" s="96"/>
    </row>
    <row r="35" ht="24.75" customHeight="1">
      <c r="D35" s="96"/>
    </row>
  </sheetData>
  <sheetProtection password="C670" sheet="1" objects="1" scenarios="1" selectLockedCells="1"/>
  <mergeCells count="14">
    <mergeCell ref="C13:D13"/>
    <mergeCell ref="C14:D14"/>
    <mergeCell ref="C15:D15"/>
    <mergeCell ref="C16:D16"/>
    <mergeCell ref="C4:D4"/>
    <mergeCell ref="C5:D5"/>
    <mergeCell ref="C6:D6"/>
    <mergeCell ref="C7:D7"/>
    <mergeCell ref="C8:D8"/>
    <mergeCell ref="C10:D10"/>
    <mergeCell ref="C11:D11"/>
    <mergeCell ref="C12:D12"/>
    <mergeCell ref="A2:E2"/>
    <mergeCell ref="A1:E1"/>
  </mergeCells>
  <dataValidations count="3">
    <dataValidation type="list" allowBlank="1" showInputMessage="1" showErrorMessage="1" sqref="C4:D4">
      <formula1>大学名</formula1>
    </dataValidation>
    <dataValidation allowBlank="1" showInputMessage="1" showErrorMessage="1" imeMode="hiragana" sqref="C8:D8 C16:D16 C10:D10"/>
    <dataValidation allowBlank="1" showInputMessage="1" showErrorMessage="1" imeMode="halfAlpha" sqref="C11:D15 C20"/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58"/>
  <sheetViews>
    <sheetView zoomScalePageLayoutView="0" workbookViewId="0" topLeftCell="A1">
      <selection activeCell="A159" sqref="A159:IV165"/>
    </sheetView>
  </sheetViews>
  <sheetFormatPr defaultColWidth="9.00390625" defaultRowHeight="13.5"/>
  <cols>
    <col min="1" max="1" width="20.125" style="0" customWidth="1"/>
    <col min="2" max="2" width="16.125" style="0" bestFit="1" customWidth="1"/>
    <col min="3" max="3" width="28.25390625" style="0" bestFit="1" customWidth="1"/>
    <col min="4" max="4" width="9.875" style="0" bestFit="1" customWidth="1"/>
  </cols>
  <sheetData>
    <row r="1" spans="1:4" ht="13.5">
      <c r="A1" t="s">
        <v>0</v>
      </c>
      <c r="B1" s="12" t="s">
        <v>525</v>
      </c>
      <c r="C1" s="12" t="s">
        <v>111</v>
      </c>
      <c r="D1" s="13">
        <v>490001</v>
      </c>
    </row>
    <row r="2" spans="1:4" ht="13.5">
      <c r="A2" t="s">
        <v>448</v>
      </c>
      <c r="B2" s="12" t="s">
        <v>239</v>
      </c>
      <c r="C2" s="12" t="s">
        <v>112</v>
      </c>
      <c r="D2" s="13">
        <v>490002</v>
      </c>
    </row>
    <row r="3" spans="1:4" ht="13.5">
      <c r="A3" t="s">
        <v>1</v>
      </c>
      <c r="B3" s="12" t="s">
        <v>526</v>
      </c>
      <c r="C3" s="12" t="s">
        <v>113</v>
      </c>
      <c r="D3" s="13">
        <v>490003</v>
      </c>
    </row>
    <row r="4" spans="1:4" ht="13.5">
      <c r="A4" t="s">
        <v>2</v>
      </c>
      <c r="B4" s="12" t="s">
        <v>527</v>
      </c>
      <c r="C4" s="12" t="s">
        <v>114</v>
      </c>
      <c r="D4" s="13">
        <v>490004</v>
      </c>
    </row>
    <row r="5" spans="1:4" ht="13.5">
      <c r="A5" t="s">
        <v>449</v>
      </c>
      <c r="B5" s="12" t="s">
        <v>240</v>
      </c>
      <c r="C5" s="12" t="s">
        <v>115</v>
      </c>
      <c r="D5" s="13">
        <v>490005</v>
      </c>
    </row>
    <row r="6" spans="1:4" ht="13.5">
      <c r="A6" t="s">
        <v>3</v>
      </c>
      <c r="B6" s="12" t="s">
        <v>4</v>
      </c>
      <c r="C6" s="12" t="s">
        <v>116</v>
      </c>
      <c r="D6" s="13">
        <v>490006</v>
      </c>
    </row>
    <row r="7" spans="1:4" ht="13.5">
      <c r="A7" t="s">
        <v>450</v>
      </c>
      <c r="B7" s="12" t="s">
        <v>241</v>
      </c>
      <c r="C7" s="12" t="s">
        <v>117</v>
      </c>
      <c r="D7" s="13">
        <v>490007</v>
      </c>
    </row>
    <row r="8" spans="1:4" ht="13.5">
      <c r="A8" t="s">
        <v>451</v>
      </c>
      <c r="B8" s="12" t="s">
        <v>5</v>
      </c>
      <c r="C8" s="12" t="s">
        <v>118</v>
      </c>
      <c r="D8" s="13">
        <v>490008</v>
      </c>
    </row>
    <row r="9" spans="1:4" ht="13.5">
      <c r="A9" t="s">
        <v>452</v>
      </c>
      <c r="B9" s="99" t="s">
        <v>453</v>
      </c>
      <c r="C9" s="12" t="s">
        <v>528</v>
      </c>
      <c r="D9" s="13">
        <v>490009</v>
      </c>
    </row>
    <row r="10" spans="1:4" ht="13.5">
      <c r="A10" t="s">
        <v>6</v>
      </c>
      <c r="B10" s="12" t="s">
        <v>454</v>
      </c>
      <c r="C10" s="12" t="s">
        <v>119</v>
      </c>
      <c r="D10" s="13">
        <v>490010</v>
      </c>
    </row>
    <row r="11" spans="1:4" s="73" customFormat="1" ht="13.5">
      <c r="A11" s="73" t="s">
        <v>455</v>
      </c>
      <c r="B11" s="99" t="s">
        <v>456</v>
      </c>
      <c r="C11" s="99" t="s">
        <v>529</v>
      </c>
      <c r="D11" s="13">
        <v>490011</v>
      </c>
    </row>
    <row r="12" spans="1:4" ht="13.5">
      <c r="A12" t="s">
        <v>7</v>
      </c>
      <c r="B12" s="12" t="s">
        <v>8</v>
      </c>
      <c r="C12" s="12" t="s">
        <v>120</v>
      </c>
      <c r="D12" s="13">
        <v>490012</v>
      </c>
    </row>
    <row r="13" spans="1:4" ht="13.5">
      <c r="A13" t="s">
        <v>457</v>
      </c>
      <c r="B13" s="12" t="s">
        <v>242</v>
      </c>
      <c r="C13" s="12" t="s">
        <v>530</v>
      </c>
      <c r="D13" s="13">
        <v>490013</v>
      </c>
    </row>
    <row r="14" spans="1:4" ht="13.5">
      <c r="A14" t="s">
        <v>11</v>
      </c>
      <c r="B14" s="12" t="s">
        <v>12</v>
      </c>
      <c r="C14" s="12" t="s">
        <v>121</v>
      </c>
      <c r="D14" s="13">
        <v>490014</v>
      </c>
    </row>
    <row r="15" spans="1:4" ht="13.5">
      <c r="A15" t="s">
        <v>9</v>
      </c>
      <c r="B15" s="12" t="s">
        <v>10</v>
      </c>
      <c r="C15" s="12" t="s">
        <v>122</v>
      </c>
      <c r="D15" s="13">
        <v>490015</v>
      </c>
    </row>
    <row r="16" spans="1:4" ht="13.5">
      <c r="A16" t="s">
        <v>13</v>
      </c>
      <c r="B16" s="12" t="s">
        <v>123</v>
      </c>
      <c r="C16" s="12" t="s">
        <v>124</v>
      </c>
      <c r="D16" s="13">
        <v>490016</v>
      </c>
    </row>
    <row r="17" spans="1:4" ht="13.5">
      <c r="A17" t="s">
        <v>14</v>
      </c>
      <c r="B17" s="12" t="s">
        <v>15</v>
      </c>
      <c r="C17" s="12" t="s">
        <v>125</v>
      </c>
      <c r="D17" s="13">
        <v>490017</v>
      </c>
    </row>
    <row r="18" spans="1:4" ht="13.5">
      <c r="A18" t="s">
        <v>458</v>
      </c>
      <c r="B18" s="12" t="s">
        <v>243</v>
      </c>
      <c r="C18" s="12" t="s">
        <v>531</v>
      </c>
      <c r="D18" s="13">
        <v>490018</v>
      </c>
    </row>
    <row r="19" spans="1:4" ht="13.5">
      <c r="A19" t="s">
        <v>459</v>
      </c>
      <c r="B19" s="12" t="s">
        <v>244</v>
      </c>
      <c r="C19" s="12" t="s">
        <v>532</v>
      </c>
      <c r="D19" s="13">
        <v>490019</v>
      </c>
    </row>
    <row r="20" spans="1:4" ht="13.5">
      <c r="A20" t="s">
        <v>16</v>
      </c>
      <c r="B20" s="12" t="s">
        <v>533</v>
      </c>
      <c r="C20" s="12" t="s">
        <v>126</v>
      </c>
      <c r="D20" s="13">
        <v>490020</v>
      </c>
    </row>
    <row r="21" spans="1:4" ht="13.5">
      <c r="A21" t="s">
        <v>534</v>
      </c>
      <c r="B21" t="s">
        <v>535</v>
      </c>
      <c r="C21" t="s">
        <v>536</v>
      </c>
      <c r="D21" s="13">
        <v>490021</v>
      </c>
    </row>
    <row r="22" spans="1:4" ht="13.5">
      <c r="A22" t="s">
        <v>17</v>
      </c>
      <c r="B22" s="12" t="s">
        <v>537</v>
      </c>
      <c r="C22" s="12" t="s">
        <v>127</v>
      </c>
      <c r="D22" s="13">
        <v>490022</v>
      </c>
    </row>
    <row r="23" spans="1:4" ht="13.5">
      <c r="A23" t="s">
        <v>460</v>
      </c>
      <c r="B23" s="12" t="s">
        <v>245</v>
      </c>
      <c r="C23" s="12" t="s">
        <v>128</v>
      </c>
      <c r="D23" s="13">
        <v>490023</v>
      </c>
    </row>
    <row r="24" spans="1:4" ht="13.5">
      <c r="A24" t="s">
        <v>538</v>
      </c>
      <c r="B24" s="12" t="s">
        <v>539</v>
      </c>
      <c r="C24" s="12" t="s">
        <v>129</v>
      </c>
      <c r="D24" s="13">
        <v>490024</v>
      </c>
    </row>
    <row r="25" spans="1:4" ht="13.5">
      <c r="A25" t="s">
        <v>540</v>
      </c>
      <c r="B25" s="12" t="s">
        <v>246</v>
      </c>
      <c r="C25" s="12" t="s">
        <v>541</v>
      </c>
      <c r="D25" s="13">
        <v>490025</v>
      </c>
    </row>
    <row r="26" spans="1:4" ht="13.5">
      <c r="A26" t="s">
        <v>18</v>
      </c>
      <c r="B26" s="12" t="s">
        <v>19</v>
      </c>
      <c r="C26" s="12" t="s">
        <v>130</v>
      </c>
      <c r="D26" s="13">
        <v>490026</v>
      </c>
    </row>
    <row r="27" spans="1:4" ht="13.5">
      <c r="A27" t="s">
        <v>461</v>
      </c>
      <c r="B27" s="12" t="s">
        <v>247</v>
      </c>
      <c r="C27" s="12" t="s">
        <v>131</v>
      </c>
      <c r="D27" s="13">
        <v>490027</v>
      </c>
    </row>
    <row r="28" spans="1:4" ht="13.5">
      <c r="A28" t="s">
        <v>20</v>
      </c>
      <c r="B28" s="12" t="s">
        <v>542</v>
      </c>
      <c r="C28" s="12" t="s">
        <v>132</v>
      </c>
      <c r="D28" s="13">
        <v>490028</v>
      </c>
    </row>
    <row r="29" spans="1:4" ht="13.5">
      <c r="A29" t="s">
        <v>543</v>
      </c>
      <c r="B29" s="12" t="s">
        <v>544</v>
      </c>
      <c r="C29" s="12" t="s">
        <v>545</v>
      </c>
      <c r="D29" s="13">
        <v>490029</v>
      </c>
    </row>
    <row r="30" spans="1:4" ht="13.5">
      <c r="A30" t="s">
        <v>21</v>
      </c>
      <c r="B30" s="12" t="s">
        <v>546</v>
      </c>
      <c r="C30" s="12" t="s">
        <v>133</v>
      </c>
      <c r="D30" s="13">
        <v>490030</v>
      </c>
    </row>
    <row r="31" spans="1:4" ht="13.5">
      <c r="A31" t="s">
        <v>462</v>
      </c>
      <c r="B31" s="12" t="s">
        <v>248</v>
      </c>
      <c r="C31" s="12" t="s">
        <v>547</v>
      </c>
      <c r="D31" s="13">
        <v>490031</v>
      </c>
    </row>
    <row r="32" spans="1:4" ht="13.5">
      <c r="A32" t="s">
        <v>22</v>
      </c>
      <c r="B32" s="12" t="s">
        <v>548</v>
      </c>
      <c r="C32" s="12" t="s">
        <v>134</v>
      </c>
      <c r="D32" s="13">
        <v>490032</v>
      </c>
    </row>
    <row r="33" spans="1:4" ht="13.5">
      <c r="A33" t="s">
        <v>463</v>
      </c>
      <c r="B33" s="12" t="s">
        <v>249</v>
      </c>
      <c r="C33" s="12" t="s">
        <v>135</v>
      </c>
      <c r="D33" s="13">
        <v>490033</v>
      </c>
    </row>
    <row r="34" spans="1:4" ht="13.5">
      <c r="A34" t="s">
        <v>23</v>
      </c>
      <c r="B34" s="12" t="s">
        <v>549</v>
      </c>
      <c r="C34" s="12" t="s">
        <v>136</v>
      </c>
      <c r="D34" s="13">
        <v>490034</v>
      </c>
    </row>
    <row r="35" spans="1:4" ht="13.5">
      <c r="A35" t="s">
        <v>24</v>
      </c>
      <c r="B35" s="12" t="s">
        <v>550</v>
      </c>
      <c r="C35" s="12" t="s">
        <v>137</v>
      </c>
      <c r="D35" s="13">
        <v>490035</v>
      </c>
    </row>
    <row r="36" spans="1:4" ht="13.5">
      <c r="A36" t="s">
        <v>464</v>
      </c>
      <c r="B36" s="12" t="s">
        <v>250</v>
      </c>
      <c r="C36" s="12" t="s">
        <v>138</v>
      </c>
      <c r="D36" s="13">
        <v>490036</v>
      </c>
    </row>
    <row r="37" spans="1:4" ht="13.5">
      <c r="A37" t="s">
        <v>465</v>
      </c>
      <c r="B37" t="s">
        <v>466</v>
      </c>
      <c r="C37" t="s">
        <v>551</v>
      </c>
      <c r="D37" s="13">
        <v>490037</v>
      </c>
    </row>
    <row r="38" spans="1:4" ht="13.5">
      <c r="A38" t="s">
        <v>552</v>
      </c>
      <c r="B38" t="s">
        <v>553</v>
      </c>
      <c r="C38" t="s">
        <v>554</v>
      </c>
      <c r="D38" s="13">
        <v>490038</v>
      </c>
    </row>
    <row r="39" spans="1:4" ht="13.5">
      <c r="A39" t="s">
        <v>467</v>
      </c>
      <c r="B39" s="12" t="s">
        <v>468</v>
      </c>
      <c r="C39" s="12" t="s">
        <v>555</v>
      </c>
      <c r="D39" s="13">
        <v>490039</v>
      </c>
    </row>
    <row r="40" spans="1:4" ht="13.5">
      <c r="A40" t="s">
        <v>25</v>
      </c>
      <c r="B40" s="12" t="s">
        <v>26</v>
      </c>
      <c r="C40" s="12" t="s">
        <v>139</v>
      </c>
      <c r="D40" s="13">
        <v>490040</v>
      </c>
    </row>
    <row r="41" spans="1:4" ht="13.5">
      <c r="A41" t="s">
        <v>469</v>
      </c>
      <c r="B41" s="12" t="s">
        <v>428</v>
      </c>
      <c r="C41" s="12" t="s">
        <v>556</v>
      </c>
      <c r="D41" s="13">
        <v>490041</v>
      </c>
    </row>
    <row r="42" spans="1:4" ht="13.5">
      <c r="A42" t="s">
        <v>557</v>
      </c>
      <c r="B42" s="12" t="s">
        <v>558</v>
      </c>
      <c r="C42" s="12" t="s">
        <v>559</v>
      </c>
      <c r="D42" s="13">
        <v>490042</v>
      </c>
    </row>
    <row r="43" spans="1:4" ht="13.5">
      <c r="A43" t="s">
        <v>27</v>
      </c>
      <c r="B43" s="12" t="s">
        <v>28</v>
      </c>
      <c r="C43" s="12" t="s">
        <v>140</v>
      </c>
      <c r="D43" s="13">
        <v>490043</v>
      </c>
    </row>
    <row r="44" spans="1:4" ht="13.5">
      <c r="A44" t="s">
        <v>29</v>
      </c>
      <c r="B44" s="12" t="s">
        <v>560</v>
      </c>
      <c r="C44" s="12" t="s">
        <v>141</v>
      </c>
      <c r="D44" s="13">
        <v>490044</v>
      </c>
    </row>
    <row r="45" spans="1:4" ht="13.5">
      <c r="A45" t="s">
        <v>470</v>
      </c>
      <c r="B45" s="12" t="s">
        <v>251</v>
      </c>
      <c r="C45" s="12" t="s">
        <v>561</v>
      </c>
      <c r="D45" s="13">
        <v>490045</v>
      </c>
    </row>
    <row r="46" spans="1:4" ht="13.5">
      <c r="A46" t="s">
        <v>30</v>
      </c>
      <c r="B46" s="12" t="s">
        <v>562</v>
      </c>
      <c r="C46" s="12" t="s">
        <v>142</v>
      </c>
      <c r="D46" s="13">
        <v>490046</v>
      </c>
    </row>
    <row r="47" spans="1:4" ht="13.5">
      <c r="A47" t="s">
        <v>471</v>
      </c>
      <c r="B47" s="12" t="s">
        <v>252</v>
      </c>
      <c r="C47" s="12" t="s">
        <v>143</v>
      </c>
      <c r="D47" s="13">
        <v>490047</v>
      </c>
    </row>
    <row r="48" spans="1:4" ht="13.5">
      <c r="A48" t="s">
        <v>31</v>
      </c>
      <c r="B48" s="12" t="s">
        <v>563</v>
      </c>
      <c r="C48" s="12" t="s">
        <v>144</v>
      </c>
      <c r="D48" s="13">
        <v>490048</v>
      </c>
    </row>
    <row r="49" spans="1:4" ht="13.5">
      <c r="A49" t="s">
        <v>32</v>
      </c>
      <c r="B49" s="12" t="s">
        <v>564</v>
      </c>
      <c r="C49" s="12" t="s">
        <v>145</v>
      </c>
      <c r="D49" s="13">
        <v>490049</v>
      </c>
    </row>
    <row r="50" spans="1:4" ht="13.5">
      <c r="A50" t="s">
        <v>33</v>
      </c>
      <c r="B50" s="12" t="s">
        <v>34</v>
      </c>
      <c r="C50" s="12" t="s">
        <v>146</v>
      </c>
      <c r="D50" s="13">
        <v>490050</v>
      </c>
    </row>
    <row r="51" spans="1:4" ht="13.5">
      <c r="A51" t="s">
        <v>35</v>
      </c>
      <c r="B51" s="12" t="s">
        <v>565</v>
      </c>
      <c r="C51" s="12" t="s">
        <v>147</v>
      </c>
      <c r="D51" s="13">
        <v>490051</v>
      </c>
    </row>
    <row r="52" spans="1:4" ht="13.5">
      <c r="A52" t="s">
        <v>148</v>
      </c>
      <c r="B52" s="12" t="s">
        <v>566</v>
      </c>
      <c r="C52" s="12" t="s">
        <v>149</v>
      </c>
      <c r="D52" s="13">
        <v>490052</v>
      </c>
    </row>
    <row r="53" spans="1:4" ht="13.5">
      <c r="A53" t="s">
        <v>36</v>
      </c>
      <c r="B53" s="12" t="s">
        <v>567</v>
      </c>
      <c r="C53" s="12" t="s">
        <v>150</v>
      </c>
      <c r="D53" s="13">
        <v>490053</v>
      </c>
    </row>
    <row r="54" spans="1:4" ht="13.5">
      <c r="A54" t="s">
        <v>472</v>
      </c>
      <c r="B54" s="12" t="s">
        <v>253</v>
      </c>
      <c r="C54" s="12" t="s">
        <v>568</v>
      </c>
      <c r="D54" s="13">
        <v>490054</v>
      </c>
    </row>
    <row r="55" spans="1:4" ht="13.5">
      <c r="A55" t="s">
        <v>473</v>
      </c>
      <c r="B55" s="12" t="s">
        <v>254</v>
      </c>
      <c r="C55" s="12" t="s">
        <v>569</v>
      </c>
      <c r="D55" s="13">
        <v>490055</v>
      </c>
    </row>
    <row r="56" spans="1:4" ht="13.5">
      <c r="A56" t="s">
        <v>37</v>
      </c>
      <c r="B56" s="12" t="s">
        <v>38</v>
      </c>
      <c r="C56" s="12" t="s">
        <v>151</v>
      </c>
      <c r="D56" s="13">
        <v>490056</v>
      </c>
    </row>
    <row r="57" spans="1:4" ht="13.5">
      <c r="A57" t="s">
        <v>39</v>
      </c>
      <c r="B57" s="12" t="s">
        <v>40</v>
      </c>
      <c r="C57" s="12" t="s">
        <v>152</v>
      </c>
      <c r="D57" s="13">
        <v>490057</v>
      </c>
    </row>
    <row r="58" spans="1:4" ht="13.5">
      <c r="A58" t="s">
        <v>41</v>
      </c>
      <c r="B58" s="12" t="s">
        <v>570</v>
      </c>
      <c r="C58" s="12" t="s">
        <v>153</v>
      </c>
      <c r="D58" s="13">
        <v>490058</v>
      </c>
    </row>
    <row r="59" spans="1:4" ht="13.5">
      <c r="A59" t="s">
        <v>42</v>
      </c>
      <c r="B59" s="12" t="s">
        <v>571</v>
      </c>
      <c r="C59" s="12" t="s">
        <v>154</v>
      </c>
      <c r="D59" s="13">
        <v>490059</v>
      </c>
    </row>
    <row r="60" spans="1:4" ht="13.5">
      <c r="A60" t="s">
        <v>474</v>
      </c>
      <c r="B60" s="12" t="s">
        <v>443</v>
      </c>
      <c r="C60" s="12" t="s">
        <v>572</v>
      </c>
      <c r="D60" s="13">
        <v>490060</v>
      </c>
    </row>
    <row r="61" spans="1:4" ht="13.5">
      <c r="A61" t="s">
        <v>475</v>
      </c>
      <c r="B61" s="12" t="s">
        <v>255</v>
      </c>
      <c r="C61" s="12" t="s">
        <v>573</v>
      </c>
      <c r="D61" s="13">
        <v>490061</v>
      </c>
    </row>
    <row r="62" spans="1:4" ht="13.5">
      <c r="A62" t="s">
        <v>43</v>
      </c>
      <c r="B62" s="12" t="s">
        <v>574</v>
      </c>
      <c r="C62" s="12" t="s">
        <v>155</v>
      </c>
      <c r="D62" s="13">
        <v>490062</v>
      </c>
    </row>
    <row r="63" spans="1:4" ht="13.5">
      <c r="A63" t="s">
        <v>44</v>
      </c>
      <c r="B63" s="12" t="s">
        <v>575</v>
      </c>
      <c r="C63" s="12" t="s">
        <v>156</v>
      </c>
      <c r="D63" s="13">
        <v>490063</v>
      </c>
    </row>
    <row r="64" spans="1:4" s="73" customFormat="1" ht="13.5">
      <c r="A64" s="73" t="s">
        <v>476</v>
      </c>
      <c r="B64" s="99" t="s">
        <v>477</v>
      </c>
      <c r="C64" s="99" t="s">
        <v>576</v>
      </c>
      <c r="D64" s="13">
        <v>490064</v>
      </c>
    </row>
    <row r="65" spans="1:4" s="73" customFormat="1" ht="13.5">
      <c r="A65" s="73" t="s">
        <v>45</v>
      </c>
      <c r="B65" s="99" t="s">
        <v>577</v>
      </c>
      <c r="C65" s="99" t="s">
        <v>157</v>
      </c>
      <c r="D65" s="13">
        <v>490065</v>
      </c>
    </row>
    <row r="66" spans="1:4" ht="13.5">
      <c r="A66" t="s">
        <v>478</v>
      </c>
      <c r="B66" s="12" t="s">
        <v>479</v>
      </c>
      <c r="C66" s="12" t="s">
        <v>578</v>
      </c>
      <c r="D66" s="13">
        <v>490066</v>
      </c>
    </row>
    <row r="67" spans="1:4" ht="13.5">
      <c r="A67" t="s">
        <v>46</v>
      </c>
      <c r="B67" s="12" t="s">
        <v>579</v>
      </c>
      <c r="C67" s="12" t="s">
        <v>158</v>
      </c>
      <c r="D67" s="13">
        <v>490067</v>
      </c>
    </row>
    <row r="68" spans="1:4" ht="13.5">
      <c r="A68" t="s">
        <v>580</v>
      </c>
      <c r="B68" s="12" t="s">
        <v>581</v>
      </c>
      <c r="C68" s="12" t="s">
        <v>582</v>
      </c>
      <c r="D68" s="13">
        <v>490068</v>
      </c>
    </row>
    <row r="69" spans="1:4" ht="13.5">
      <c r="A69" t="s">
        <v>47</v>
      </c>
      <c r="B69" s="12" t="s">
        <v>583</v>
      </c>
      <c r="C69" s="12" t="s">
        <v>159</v>
      </c>
      <c r="D69" s="13">
        <v>490069</v>
      </c>
    </row>
    <row r="70" spans="1:4" ht="13.5">
      <c r="A70" t="s">
        <v>48</v>
      </c>
      <c r="B70" s="12" t="s">
        <v>584</v>
      </c>
      <c r="C70" s="12" t="s">
        <v>160</v>
      </c>
      <c r="D70" s="13">
        <v>490070</v>
      </c>
    </row>
    <row r="71" spans="1:4" ht="13.5">
      <c r="A71" t="s">
        <v>49</v>
      </c>
      <c r="B71" s="12" t="s">
        <v>585</v>
      </c>
      <c r="C71" s="12" t="s">
        <v>161</v>
      </c>
      <c r="D71" s="13">
        <v>490071</v>
      </c>
    </row>
    <row r="72" spans="1:4" ht="13.5">
      <c r="A72" t="s">
        <v>480</v>
      </c>
      <c r="B72" s="12" t="s">
        <v>256</v>
      </c>
      <c r="C72" s="12" t="s">
        <v>162</v>
      </c>
      <c r="D72" s="13">
        <v>490072</v>
      </c>
    </row>
    <row r="73" spans="1:4" ht="13.5">
      <c r="A73" t="s">
        <v>50</v>
      </c>
      <c r="B73" s="12" t="s">
        <v>586</v>
      </c>
      <c r="C73" s="12" t="s">
        <v>163</v>
      </c>
      <c r="D73" s="13">
        <v>490073</v>
      </c>
    </row>
    <row r="74" spans="1:4" ht="13.5">
      <c r="A74" t="s">
        <v>51</v>
      </c>
      <c r="B74" s="12" t="s">
        <v>587</v>
      </c>
      <c r="C74" s="12" t="s">
        <v>164</v>
      </c>
      <c r="D74" s="13">
        <v>490074</v>
      </c>
    </row>
    <row r="75" spans="1:4" ht="13.5">
      <c r="A75" t="s">
        <v>53</v>
      </c>
      <c r="B75" s="12" t="s">
        <v>54</v>
      </c>
      <c r="C75" s="12" t="s">
        <v>165</v>
      </c>
      <c r="D75" s="13">
        <v>490075</v>
      </c>
    </row>
    <row r="76" spans="1:4" ht="13.5">
      <c r="A76" t="s">
        <v>52</v>
      </c>
      <c r="B76" s="12" t="s">
        <v>588</v>
      </c>
      <c r="C76" s="12" t="s">
        <v>166</v>
      </c>
      <c r="D76" s="13">
        <v>490076</v>
      </c>
    </row>
    <row r="77" spans="1:4" ht="13.5">
      <c r="A77" t="s">
        <v>55</v>
      </c>
      <c r="B77" s="12" t="s">
        <v>589</v>
      </c>
      <c r="C77" s="12" t="s">
        <v>167</v>
      </c>
      <c r="D77" s="13">
        <v>490077</v>
      </c>
    </row>
    <row r="78" spans="1:4" ht="13.5">
      <c r="A78" t="s">
        <v>481</v>
      </c>
      <c r="B78" s="12" t="s">
        <v>257</v>
      </c>
      <c r="C78" s="12" t="s">
        <v>168</v>
      </c>
      <c r="D78" s="13">
        <v>490078</v>
      </c>
    </row>
    <row r="79" spans="1:4" ht="13.5">
      <c r="A79" t="s">
        <v>56</v>
      </c>
      <c r="B79" s="12" t="s">
        <v>57</v>
      </c>
      <c r="C79" s="12" t="s">
        <v>169</v>
      </c>
      <c r="D79" s="13">
        <v>490079</v>
      </c>
    </row>
    <row r="80" spans="1:4" ht="13.5">
      <c r="A80" t="s">
        <v>58</v>
      </c>
      <c r="B80" s="12" t="s">
        <v>590</v>
      </c>
      <c r="C80" s="12" t="s">
        <v>170</v>
      </c>
      <c r="D80" s="13">
        <v>490080</v>
      </c>
    </row>
    <row r="81" spans="1:4" ht="13.5">
      <c r="A81" t="s">
        <v>59</v>
      </c>
      <c r="B81" s="12" t="s">
        <v>591</v>
      </c>
      <c r="C81" s="12" t="s">
        <v>171</v>
      </c>
      <c r="D81" s="13">
        <v>490081</v>
      </c>
    </row>
    <row r="82" spans="1:4" ht="13.5">
      <c r="A82" t="s">
        <v>60</v>
      </c>
      <c r="B82" s="14" t="s">
        <v>258</v>
      </c>
      <c r="C82" s="14" t="s">
        <v>172</v>
      </c>
      <c r="D82" s="13">
        <v>490082</v>
      </c>
    </row>
    <row r="83" spans="1:4" ht="13.5">
      <c r="A83" t="s">
        <v>61</v>
      </c>
      <c r="B83" s="14" t="s">
        <v>592</v>
      </c>
      <c r="C83" s="14" t="s">
        <v>173</v>
      </c>
      <c r="D83" s="13">
        <v>490083</v>
      </c>
    </row>
    <row r="84" spans="1:4" ht="13.5">
      <c r="A84" t="s">
        <v>482</v>
      </c>
      <c r="B84" s="14" t="s">
        <v>259</v>
      </c>
      <c r="C84" s="14" t="s">
        <v>593</v>
      </c>
      <c r="D84" s="13">
        <v>490084</v>
      </c>
    </row>
    <row r="85" spans="1:4" ht="13.5">
      <c r="A85" t="s">
        <v>174</v>
      </c>
      <c r="B85" s="14" t="s">
        <v>260</v>
      </c>
      <c r="C85" s="14" t="s">
        <v>175</v>
      </c>
      <c r="D85" s="13">
        <v>490085</v>
      </c>
    </row>
    <row r="86" spans="1:4" ht="13.5">
      <c r="A86" t="s">
        <v>483</v>
      </c>
      <c r="B86" s="14" t="s">
        <v>594</v>
      </c>
      <c r="C86" s="14" t="s">
        <v>595</v>
      </c>
      <c r="D86" s="13">
        <v>490086</v>
      </c>
    </row>
    <row r="87" spans="1:4" ht="13.5">
      <c r="A87" t="s">
        <v>484</v>
      </c>
      <c r="B87" s="14" t="s">
        <v>261</v>
      </c>
      <c r="C87" s="14" t="s">
        <v>596</v>
      </c>
      <c r="D87" s="13">
        <v>490087</v>
      </c>
    </row>
    <row r="88" spans="1:4" ht="13.5">
      <c r="A88" t="s">
        <v>485</v>
      </c>
      <c r="B88" s="14" t="s">
        <v>597</v>
      </c>
      <c r="C88" s="14" t="s">
        <v>176</v>
      </c>
      <c r="D88" s="13">
        <v>490088</v>
      </c>
    </row>
    <row r="89" spans="1:4" ht="13.5">
      <c r="A89" t="s">
        <v>486</v>
      </c>
      <c r="B89" s="14" t="s">
        <v>262</v>
      </c>
      <c r="C89" s="14" t="s">
        <v>598</v>
      </c>
      <c r="D89" s="13">
        <v>490089</v>
      </c>
    </row>
    <row r="90" spans="1:4" ht="13.5">
      <c r="A90" t="s">
        <v>487</v>
      </c>
      <c r="B90" s="14" t="s">
        <v>263</v>
      </c>
      <c r="C90" s="14" t="s">
        <v>599</v>
      </c>
      <c r="D90" s="13">
        <v>490090</v>
      </c>
    </row>
    <row r="91" spans="1:4" ht="13.5">
      <c r="A91" t="s">
        <v>62</v>
      </c>
      <c r="B91" s="14" t="s">
        <v>63</v>
      </c>
      <c r="C91" s="14" t="s">
        <v>177</v>
      </c>
      <c r="D91" s="13">
        <v>490091</v>
      </c>
    </row>
    <row r="92" spans="1:4" ht="13.5">
      <c r="A92" t="s">
        <v>488</v>
      </c>
      <c r="B92" s="14" t="s">
        <v>489</v>
      </c>
      <c r="C92" s="14" t="s">
        <v>600</v>
      </c>
      <c r="D92" s="13">
        <v>490092</v>
      </c>
    </row>
    <row r="93" spans="1:4" ht="13.5">
      <c r="A93" t="s">
        <v>64</v>
      </c>
      <c r="B93" s="14" t="s">
        <v>65</v>
      </c>
      <c r="C93" s="14" t="s">
        <v>178</v>
      </c>
      <c r="D93" s="13">
        <v>490093</v>
      </c>
    </row>
    <row r="94" spans="1:4" ht="13.5">
      <c r="A94" t="s">
        <v>490</v>
      </c>
      <c r="B94" s="14" t="s">
        <v>264</v>
      </c>
      <c r="C94" s="14" t="s">
        <v>601</v>
      </c>
      <c r="D94" s="13">
        <v>490094</v>
      </c>
    </row>
    <row r="95" spans="1:4" ht="13.5">
      <c r="A95" t="s">
        <v>66</v>
      </c>
      <c r="B95" s="14" t="s">
        <v>602</v>
      </c>
      <c r="C95" s="14" t="s">
        <v>179</v>
      </c>
      <c r="D95" s="13">
        <v>490095</v>
      </c>
    </row>
    <row r="96" spans="1:4" ht="13.5">
      <c r="A96" t="s">
        <v>491</v>
      </c>
      <c r="B96" s="14" t="s">
        <v>265</v>
      </c>
      <c r="C96" s="14" t="s">
        <v>603</v>
      </c>
      <c r="D96" s="13">
        <v>490096</v>
      </c>
    </row>
    <row r="97" spans="1:4" ht="13.5">
      <c r="A97" t="s">
        <v>67</v>
      </c>
      <c r="B97" s="14" t="s">
        <v>604</v>
      </c>
      <c r="C97" s="14" t="s">
        <v>180</v>
      </c>
      <c r="D97" s="13">
        <v>490097</v>
      </c>
    </row>
    <row r="98" spans="1:4" ht="13.5">
      <c r="A98" t="s">
        <v>68</v>
      </c>
      <c r="B98" s="14" t="s">
        <v>605</v>
      </c>
      <c r="C98" s="14" t="s">
        <v>181</v>
      </c>
      <c r="D98" s="13">
        <v>490098</v>
      </c>
    </row>
    <row r="99" spans="1:4" ht="13.5">
      <c r="A99" t="s">
        <v>69</v>
      </c>
      <c r="B99" s="14" t="s">
        <v>606</v>
      </c>
      <c r="C99" s="14" t="s">
        <v>182</v>
      </c>
      <c r="D99" s="13">
        <v>490099</v>
      </c>
    </row>
    <row r="100" spans="1:4" ht="13.5">
      <c r="A100" t="s">
        <v>492</v>
      </c>
      <c r="B100" s="14" t="s">
        <v>266</v>
      </c>
      <c r="C100" s="14" t="s">
        <v>607</v>
      </c>
      <c r="D100" s="13">
        <v>490100</v>
      </c>
    </row>
    <row r="101" spans="1:4" ht="13.5">
      <c r="A101" t="s">
        <v>493</v>
      </c>
      <c r="B101" s="14" t="s">
        <v>267</v>
      </c>
      <c r="C101" s="14" t="s">
        <v>608</v>
      </c>
      <c r="D101" s="13">
        <v>490101</v>
      </c>
    </row>
    <row r="102" spans="1:4" ht="13.5">
      <c r="A102" t="s">
        <v>494</v>
      </c>
      <c r="B102" s="14" t="s">
        <v>444</v>
      </c>
      <c r="C102" s="14" t="s">
        <v>609</v>
      </c>
      <c r="D102" s="13">
        <v>490102</v>
      </c>
    </row>
    <row r="103" spans="1:4" ht="13.5">
      <c r="A103" t="s">
        <v>70</v>
      </c>
      <c r="B103" s="14" t="s">
        <v>610</v>
      </c>
      <c r="C103" s="14" t="s">
        <v>183</v>
      </c>
      <c r="D103" s="13">
        <v>490103</v>
      </c>
    </row>
    <row r="104" spans="1:4" ht="13.5">
      <c r="A104" t="s">
        <v>71</v>
      </c>
      <c r="B104" s="14" t="s">
        <v>72</v>
      </c>
      <c r="C104" s="14" t="s">
        <v>184</v>
      </c>
      <c r="D104" s="13">
        <v>490104</v>
      </c>
    </row>
    <row r="105" spans="1:4" ht="13.5">
      <c r="A105" t="s">
        <v>73</v>
      </c>
      <c r="B105" s="14" t="s">
        <v>611</v>
      </c>
      <c r="C105" s="14" t="s">
        <v>185</v>
      </c>
      <c r="D105" s="13">
        <v>490105</v>
      </c>
    </row>
    <row r="106" spans="1:4" ht="13.5">
      <c r="A106" t="s">
        <v>612</v>
      </c>
      <c r="B106" s="14" t="s">
        <v>613</v>
      </c>
      <c r="C106" s="14" t="s">
        <v>614</v>
      </c>
      <c r="D106" s="13">
        <v>490106</v>
      </c>
    </row>
    <row r="107" spans="1:4" ht="13.5">
      <c r="A107" t="s">
        <v>186</v>
      </c>
      <c r="B107" s="14" t="s">
        <v>268</v>
      </c>
      <c r="C107" s="14" t="s">
        <v>187</v>
      </c>
      <c r="D107" s="13">
        <v>490107</v>
      </c>
    </row>
    <row r="108" spans="1:4" ht="13.5">
      <c r="A108" t="s">
        <v>615</v>
      </c>
      <c r="B108" s="14" t="s">
        <v>616</v>
      </c>
      <c r="C108" s="14" t="s">
        <v>617</v>
      </c>
      <c r="D108" s="13">
        <v>490108</v>
      </c>
    </row>
    <row r="109" spans="1:4" ht="13.5">
      <c r="A109" t="s">
        <v>74</v>
      </c>
      <c r="B109" s="14" t="s">
        <v>618</v>
      </c>
      <c r="C109" s="14" t="s">
        <v>188</v>
      </c>
      <c r="D109" s="13">
        <v>490109</v>
      </c>
    </row>
    <row r="110" spans="1:4" ht="13.5">
      <c r="A110" t="s">
        <v>75</v>
      </c>
      <c r="B110" s="14" t="s">
        <v>76</v>
      </c>
      <c r="C110" s="14" t="s">
        <v>189</v>
      </c>
      <c r="D110" s="13">
        <v>490110</v>
      </c>
    </row>
    <row r="111" spans="1:4" ht="13.5">
      <c r="A111" t="s">
        <v>495</v>
      </c>
      <c r="B111" s="14" t="s">
        <v>269</v>
      </c>
      <c r="C111" s="14" t="s">
        <v>619</v>
      </c>
      <c r="D111" s="13">
        <v>490111</v>
      </c>
    </row>
    <row r="112" spans="1:4" ht="13.5">
      <c r="A112" t="s">
        <v>190</v>
      </c>
      <c r="B112" s="14" t="s">
        <v>620</v>
      </c>
      <c r="C112" s="14" t="s">
        <v>191</v>
      </c>
      <c r="D112" s="13">
        <v>490112</v>
      </c>
    </row>
    <row r="113" spans="1:4" ht="13.5">
      <c r="A113" t="s">
        <v>77</v>
      </c>
      <c r="B113" s="14" t="s">
        <v>78</v>
      </c>
      <c r="C113" s="14" t="s">
        <v>192</v>
      </c>
      <c r="D113" s="13">
        <v>490113</v>
      </c>
    </row>
    <row r="114" spans="1:4" ht="13.5">
      <c r="A114" t="s">
        <v>79</v>
      </c>
      <c r="B114" s="14" t="s">
        <v>621</v>
      </c>
      <c r="C114" s="14" t="s">
        <v>193</v>
      </c>
      <c r="D114" s="13">
        <v>490114</v>
      </c>
    </row>
    <row r="115" spans="1:4" ht="13.5">
      <c r="A115" t="s">
        <v>496</v>
      </c>
      <c r="B115" s="14" t="s">
        <v>270</v>
      </c>
      <c r="C115" s="14" t="s">
        <v>622</v>
      </c>
      <c r="D115" s="13">
        <v>490115</v>
      </c>
    </row>
    <row r="116" spans="1:4" ht="13.5">
      <c r="A116" t="s">
        <v>80</v>
      </c>
      <c r="B116" s="14" t="s">
        <v>623</v>
      </c>
      <c r="C116" s="14" t="s">
        <v>194</v>
      </c>
      <c r="D116" s="13">
        <v>490116</v>
      </c>
    </row>
    <row r="117" spans="1:4" ht="13.5">
      <c r="A117" t="s">
        <v>81</v>
      </c>
      <c r="B117" s="14" t="s">
        <v>624</v>
      </c>
      <c r="C117" s="14" t="s">
        <v>195</v>
      </c>
      <c r="D117" s="13">
        <v>490117</v>
      </c>
    </row>
    <row r="118" spans="1:4" ht="13.5">
      <c r="A118" t="s">
        <v>82</v>
      </c>
      <c r="B118" s="14" t="s">
        <v>625</v>
      </c>
      <c r="C118" s="14" t="s">
        <v>196</v>
      </c>
      <c r="D118" s="13">
        <v>490118</v>
      </c>
    </row>
    <row r="119" spans="1:4" ht="13.5">
      <c r="A119" t="s">
        <v>84</v>
      </c>
      <c r="B119" s="14" t="s">
        <v>626</v>
      </c>
      <c r="C119" s="14" t="s">
        <v>197</v>
      </c>
      <c r="D119" s="13">
        <v>490119</v>
      </c>
    </row>
    <row r="120" spans="1:4" ht="13.5">
      <c r="A120" t="s">
        <v>497</v>
      </c>
      <c r="B120" s="14" t="s">
        <v>271</v>
      </c>
      <c r="C120" s="14" t="s">
        <v>627</v>
      </c>
      <c r="D120" s="13">
        <v>490120</v>
      </c>
    </row>
    <row r="121" spans="1:4" ht="13.5">
      <c r="A121" t="s">
        <v>628</v>
      </c>
      <c r="B121" s="14" t="s">
        <v>629</v>
      </c>
      <c r="C121" s="14" t="s">
        <v>630</v>
      </c>
      <c r="D121" s="13">
        <v>490121</v>
      </c>
    </row>
    <row r="122" spans="1:4" ht="13.5">
      <c r="A122" t="s">
        <v>498</v>
      </c>
      <c r="B122" s="14" t="s">
        <v>272</v>
      </c>
      <c r="C122" s="14" t="s">
        <v>631</v>
      </c>
      <c r="D122" s="13">
        <v>490122</v>
      </c>
    </row>
    <row r="123" spans="1:4" ht="13.5">
      <c r="A123" t="s">
        <v>85</v>
      </c>
      <c r="B123" s="14" t="s">
        <v>632</v>
      </c>
      <c r="C123" s="14" t="s">
        <v>198</v>
      </c>
      <c r="D123" s="13">
        <v>490123</v>
      </c>
    </row>
    <row r="124" spans="1:4" ht="13.5">
      <c r="A124" t="s">
        <v>86</v>
      </c>
      <c r="B124" s="14" t="s">
        <v>87</v>
      </c>
      <c r="C124" s="14" t="s">
        <v>199</v>
      </c>
      <c r="D124" s="13">
        <v>490124</v>
      </c>
    </row>
    <row r="125" spans="1:4" ht="13.5">
      <c r="A125" t="s">
        <v>499</v>
      </c>
      <c r="B125" s="14" t="s">
        <v>273</v>
      </c>
      <c r="C125" s="14" t="s">
        <v>633</v>
      </c>
      <c r="D125" s="13">
        <v>490125</v>
      </c>
    </row>
    <row r="126" spans="1:4" ht="13.5">
      <c r="A126" t="s">
        <v>83</v>
      </c>
      <c r="B126" s="14" t="s">
        <v>634</v>
      </c>
      <c r="C126" s="14" t="s">
        <v>200</v>
      </c>
      <c r="D126" s="13">
        <v>490126</v>
      </c>
    </row>
    <row r="127" spans="1:4" ht="13.5">
      <c r="A127" t="s">
        <v>500</v>
      </c>
      <c r="B127" s="14" t="s">
        <v>501</v>
      </c>
      <c r="C127" s="14" t="s">
        <v>635</v>
      </c>
      <c r="D127" s="13">
        <v>490127</v>
      </c>
    </row>
    <row r="128" spans="1:4" ht="13.5">
      <c r="A128" t="s">
        <v>88</v>
      </c>
      <c r="B128" s="14" t="s">
        <v>89</v>
      </c>
      <c r="C128" s="14" t="s">
        <v>636</v>
      </c>
      <c r="D128" s="13">
        <v>490128</v>
      </c>
    </row>
    <row r="129" spans="1:4" ht="13.5">
      <c r="A129" t="s">
        <v>637</v>
      </c>
      <c r="B129" s="14" t="s">
        <v>638</v>
      </c>
      <c r="C129" s="14" t="s">
        <v>639</v>
      </c>
      <c r="D129" s="13">
        <v>490129</v>
      </c>
    </row>
    <row r="130" spans="1:4" ht="13.5">
      <c r="A130" t="s">
        <v>90</v>
      </c>
      <c r="B130" s="14" t="s">
        <v>640</v>
      </c>
      <c r="C130" s="14" t="s">
        <v>201</v>
      </c>
      <c r="D130" s="13">
        <v>490130</v>
      </c>
    </row>
    <row r="131" spans="1:4" ht="13.5">
      <c r="A131" t="s">
        <v>91</v>
      </c>
      <c r="B131" s="14" t="s">
        <v>641</v>
      </c>
      <c r="C131" s="14" t="s">
        <v>202</v>
      </c>
      <c r="D131" s="13">
        <v>490131</v>
      </c>
    </row>
    <row r="132" spans="1:4" ht="13.5">
      <c r="A132" t="s">
        <v>92</v>
      </c>
      <c r="B132" s="14" t="s">
        <v>642</v>
      </c>
      <c r="C132" s="14" t="s">
        <v>203</v>
      </c>
      <c r="D132" s="13">
        <v>490132</v>
      </c>
    </row>
    <row r="133" spans="1:4" ht="13.5">
      <c r="A133" t="s">
        <v>93</v>
      </c>
      <c r="B133" s="14" t="s">
        <v>94</v>
      </c>
      <c r="C133" s="14" t="s">
        <v>204</v>
      </c>
      <c r="D133" s="13">
        <v>490133</v>
      </c>
    </row>
    <row r="134" spans="1:4" ht="13.5">
      <c r="A134" t="s">
        <v>502</v>
      </c>
      <c r="B134" s="14" t="s">
        <v>503</v>
      </c>
      <c r="C134" s="14" t="s">
        <v>643</v>
      </c>
      <c r="D134" s="13">
        <v>490134</v>
      </c>
    </row>
    <row r="135" spans="1:4" ht="13.5">
      <c r="A135" t="s">
        <v>95</v>
      </c>
      <c r="B135" s="14" t="s">
        <v>644</v>
      </c>
      <c r="C135" s="14" t="s">
        <v>205</v>
      </c>
      <c r="D135" s="13">
        <v>490135</v>
      </c>
    </row>
    <row r="136" spans="1:4" ht="13.5">
      <c r="A136" t="s">
        <v>96</v>
      </c>
      <c r="B136" s="14" t="s">
        <v>645</v>
      </c>
      <c r="C136" s="14" t="s">
        <v>206</v>
      </c>
      <c r="D136" s="13">
        <v>490136</v>
      </c>
    </row>
    <row r="137" spans="1:4" ht="13.5">
      <c r="A137" t="s">
        <v>646</v>
      </c>
      <c r="B137" s="14" t="s">
        <v>647</v>
      </c>
      <c r="C137" s="14" t="s">
        <v>648</v>
      </c>
      <c r="D137" s="13">
        <v>490137</v>
      </c>
    </row>
    <row r="138" spans="1:4" ht="13.5">
      <c r="A138" t="s">
        <v>97</v>
      </c>
      <c r="B138" s="14" t="s">
        <v>649</v>
      </c>
      <c r="C138" s="14" t="s">
        <v>207</v>
      </c>
      <c r="D138" s="13">
        <v>490138</v>
      </c>
    </row>
    <row r="139" spans="1:4" ht="13.5">
      <c r="A139" t="s">
        <v>504</v>
      </c>
      <c r="B139" s="14" t="s">
        <v>429</v>
      </c>
      <c r="C139" s="14" t="s">
        <v>650</v>
      </c>
      <c r="D139" s="13">
        <v>490139</v>
      </c>
    </row>
    <row r="140" spans="1:4" ht="13.5">
      <c r="A140" t="s">
        <v>208</v>
      </c>
      <c r="B140" s="14" t="s">
        <v>209</v>
      </c>
      <c r="C140" s="14" t="s">
        <v>210</v>
      </c>
      <c r="D140" s="13">
        <v>490140</v>
      </c>
    </row>
    <row r="141" spans="1:4" ht="13.5">
      <c r="A141" t="s">
        <v>98</v>
      </c>
      <c r="B141" s="14" t="s">
        <v>651</v>
      </c>
      <c r="C141" s="14" t="s">
        <v>211</v>
      </c>
      <c r="D141" s="13">
        <v>490141</v>
      </c>
    </row>
    <row r="142" spans="1:4" ht="13.5">
      <c r="A142" t="s">
        <v>100</v>
      </c>
      <c r="B142" s="14" t="s">
        <v>652</v>
      </c>
      <c r="C142" s="14" t="s">
        <v>653</v>
      </c>
      <c r="D142" s="13">
        <v>490142</v>
      </c>
    </row>
    <row r="143" spans="1:4" ht="13.5">
      <c r="A143" t="s">
        <v>99</v>
      </c>
      <c r="B143" s="14" t="s">
        <v>654</v>
      </c>
      <c r="C143" s="14" t="s">
        <v>212</v>
      </c>
      <c r="D143" s="13">
        <v>490143</v>
      </c>
    </row>
    <row r="144" spans="1:4" ht="13.5">
      <c r="A144" t="s">
        <v>101</v>
      </c>
      <c r="B144" s="14" t="s">
        <v>213</v>
      </c>
      <c r="C144" s="14" t="s">
        <v>214</v>
      </c>
      <c r="D144" s="13">
        <v>490144</v>
      </c>
    </row>
    <row r="145" spans="1:4" ht="13.5">
      <c r="A145" t="s">
        <v>505</v>
      </c>
      <c r="B145" s="14" t="s">
        <v>274</v>
      </c>
      <c r="C145" s="14" t="s">
        <v>655</v>
      </c>
      <c r="D145" s="13">
        <v>490145</v>
      </c>
    </row>
    <row r="146" spans="1:4" ht="13.5">
      <c r="A146" t="s">
        <v>103</v>
      </c>
      <c r="B146" s="14" t="s">
        <v>104</v>
      </c>
      <c r="C146" s="14" t="s">
        <v>215</v>
      </c>
      <c r="D146" s="13">
        <v>490146</v>
      </c>
    </row>
    <row r="147" spans="1:4" ht="13.5">
      <c r="A147" t="s">
        <v>102</v>
      </c>
      <c r="B147" s="14" t="s">
        <v>656</v>
      </c>
      <c r="C147" s="14" t="s">
        <v>216</v>
      </c>
      <c r="D147" s="13">
        <v>490147</v>
      </c>
    </row>
    <row r="148" spans="1:4" ht="13.5">
      <c r="A148" t="s">
        <v>506</v>
      </c>
      <c r="B148" s="14" t="s">
        <v>275</v>
      </c>
      <c r="C148" s="14" t="s">
        <v>657</v>
      </c>
      <c r="D148" s="13">
        <v>490148</v>
      </c>
    </row>
    <row r="149" spans="1:4" ht="13.5">
      <c r="A149" t="s">
        <v>507</v>
      </c>
      <c r="B149" s="14" t="s">
        <v>430</v>
      </c>
      <c r="C149" s="14" t="s">
        <v>658</v>
      </c>
      <c r="D149" s="13">
        <v>490149</v>
      </c>
    </row>
    <row r="150" spans="1:4" ht="13.5">
      <c r="A150" t="s">
        <v>508</v>
      </c>
      <c r="B150" s="14" t="s">
        <v>659</v>
      </c>
      <c r="C150" s="14" t="s">
        <v>660</v>
      </c>
      <c r="D150" s="13">
        <v>490150</v>
      </c>
    </row>
    <row r="151" spans="1:4" ht="13.5">
      <c r="A151" t="s">
        <v>105</v>
      </c>
      <c r="B151" s="14" t="s">
        <v>661</v>
      </c>
      <c r="C151" s="14" t="s">
        <v>217</v>
      </c>
      <c r="D151" s="13">
        <v>490151</v>
      </c>
    </row>
    <row r="152" spans="1:4" ht="13.5">
      <c r="A152" t="s">
        <v>509</v>
      </c>
      <c r="B152" s="14" t="s">
        <v>276</v>
      </c>
      <c r="C152" s="14" t="s">
        <v>662</v>
      </c>
      <c r="D152" s="13">
        <v>490152</v>
      </c>
    </row>
    <row r="153" spans="1:4" ht="13.5">
      <c r="A153" t="s">
        <v>106</v>
      </c>
      <c r="B153" s="14" t="s">
        <v>663</v>
      </c>
      <c r="C153" s="14" t="s">
        <v>218</v>
      </c>
      <c r="D153" s="13">
        <v>490153</v>
      </c>
    </row>
    <row r="154" spans="1:4" ht="13.5">
      <c r="A154" t="s">
        <v>107</v>
      </c>
      <c r="B154" s="14" t="s">
        <v>664</v>
      </c>
      <c r="C154" s="14" t="s">
        <v>219</v>
      </c>
      <c r="D154" s="13">
        <v>490154</v>
      </c>
    </row>
    <row r="155" spans="1:4" ht="13.5">
      <c r="A155" t="s">
        <v>108</v>
      </c>
      <c r="B155" s="14" t="s">
        <v>665</v>
      </c>
      <c r="C155" s="14" t="s">
        <v>220</v>
      </c>
      <c r="D155" s="13">
        <v>490155</v>
      </c>
    </row>
    <row r="156" spans="1:4" ht="13.5">
      <c r="A156" t="s">
        <v>109</v>
      </c>
      <c r="B156" s="14" t="s">
        <v>666</v>
      </c>
      <c r="C156" s="14" t="s">
        <v>667</v>
      </c>
      <c r="D156" s="13">
        <v>490156</v>
      </c>
    </row>
    <row r="157" spans="1:4" ht="13.5">
      <c r="A157" t="s">
        <v>110</v>
      </c>
      <c r="B157" s="14" t="s">
        <v>668</v>
      </c>
      <c r="C157" s="14" t="s">
        <v>221</v>
      </c>
      <c r="D157" s="13">
        <v>490157</v>
      </c>
    </row>
    <row r="158" spans="1:4" ht="13.5">
      <c r="A158" t="s">
        <v>510</v>
      </c>
      <c r="B158" s="14" t="s">
        <v>277</v>
      </c>
      <c r="C158" s="14" t="s">
        <v>669</v>
      </c>
      <c r="D158" s="13">
        <v>490158</v>
      </c>
    </row>
  </sheetData>
  <sheetProtection password="C670" sheet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T10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9.00390625" defaultRowHeight="13.5"/>
  <cols>
    <col min="1" max="1" width="4.25390625" style="0" customWidth="1"/>
    <col min="2" max="2" width="6.25390625" style="0" customWidth="1"/>
    <col min="4" max="4" width="16.50390625" style="0" customWidth="1"/>
    <col min="5" max="5" width="14.625" style="0" customWidth="1"/>
    <col min="6" max="7" width="0" style="0" hidden="1" customWidth="1"/>
    <col min="8" max="8" width="11.125" style="0" customWidth="1"/>
    <col min="9" max="9" width="9.75390625" style="0" bestFit="1" customWidth="1"/>
    <col min="10" max="10" width="12.00390625" style="0" customWidth="1"/>
    <col min="11" max="11" width="10.50390625" style="0" customWidth="1"/>
    <col min="12" max="12" width="14.625" style="0" customWidth="1"/>
    <col min="13" max="13" width="11.625" style="0" customWidth="1"/>
    <col min="14" max="14" width="10.50390625" style="0" customWidth="1"/>
    <col min="15" max="15" width="14.625" style="0" customWidth="1"/>
    <col min="16" max="16" width="9.125" style="0" customWidth="1"/>
    <col min="17" max="17" width="10.50390625" style="0" customWidth="1"/>
    <col min="18" max="18" width="14.625" style="0" customWidth="1"/>
    <col min="19" max="19" width="9.125" style="0" customWidth="1"/>
    <col min="20" max="20" width="10.50390625" style="0" customWidth="1"/>
    <col min="21" max="21" width="14.625" style="0" customWidth="1"/>
    <col min="22" max="22" width="19.875" style="0" customWidth="1"/>
  </cols>
  <sheetData>
    <row r="1" spans="1:46" s="75" customFormat="1" ht="24">
      <c r="A1" s="122" t="s">
        <v>427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23" ht="108">
      <c r="A2" s="16"/>
      <c r="B2" s="16" t="s">
        <v>279</v>
      </c>
      <c r="C2" s="16" t="s">
        <v>280</v>
      </c>
      <c r="D2" s="16" t="s">
        <v>281</v>
      </c>
      <c r="E2" s="16" t="s">
        <v>282</v>
      </c>
      <c r="F2" s="16"/>
      <c r="G2" s="16"/>
      <c r="H2" s="16" t="s">
        <v>283</v>
      </c>
      <c r="I2" s="16" t="s">
        <v>284</v>
      </c>
      <c r="J2" s="16" t="s">
        <v>284</v>
      </c>
      <c r="K2" s="17" t="s">
        <v>285</v>
      </c>
      <c r="L2" s="16" t="s">
        <v>286</v>
      </c>
      <c r="M2" s="16" t="s">
        <v>284</v>
      </c>
      <c r="N2" s="17" t="s">
        <v>285</v>
      </c>
      <c r="O2" s="16" t="s">
        <v>286</v>
      </c>
      <c r="P2" s="16" t="s">
        <v>284</v>
      </c>
      <c r="Q2" s="17" t="s">
        <v>285</v>
      </c>
      <c r="R2" s="16"/>
      <c r="S2" s="16" t="s">
        <v>284</v>
      </c>
      <c r="T2" s="17" t="s">
        <v>285</v>
      </c>
      <c r="U2" s="16" t="s">
        <v>286</v>
      </c>
      <c r="V2" s="16" t="s">
        <v>415</v>
      </c>
      <c r="W2" s="18"/>
    </row>
    <row r="3" spans="1:23" s="79" customFormat="1" ht="18.75" customHeight="1">
      <c r="A3" s="76"/>
      <c r="B3" s="76" t="s">
        <v>416</v>
      </c>
      <c r="C3" s="76" t="s">
        <v>288</v>
      </c>
      <c r="D3" s="76" t="s">
        <v>289</v>
      </c>
      <c r="E3" s="76" t="s">
        <v>290</v>
      </c>
      <c r="F3" s="76" t="s">
        <v>291</v>
      </c>
      <c r="G3" s="76" t="s">
        <v>225</v>
      </c>
      <c r="H3" s="76" t="s">
        <v>292</v>
      </c>
      <c r="I3" s="76" t="s">
        <v>293</v>
      </c>
      <c r="J3" s="76" t="s">
        <v>294</v>
      </c>
      <c r="K3" s="77" t="s">
        <v>422</v>
      </c>
      <c r="L3" s="76" t="s">
        <v>295</v>
      </c>
      <c r="M3" s="76" t="s">
        <v>296</v>
      </c>
      <c r="N3" s="77" t="s">
        <v>423</v>
      </c>
      <c r="O3" s="76" t="s">
        <v>297</v>
      </c>
      <c r="P3" s="76" t="s">
        <v>298</v>
      </c>
      <c r="Q3" s="77" t="s">
        <v>424</v>
      </c>
      <c r="R3" s="76" t="s">
        <v>299</v>
      </c>
      <c r="S3" s="76" t="s">
        <v>300</v>
      </c>
      <c r="T3" s="77" t="s">
        <v>425</v>
      </c>
      <c r="U3" s="76" t="s">
        <v>301</v>
      </c>
      <c r="V3" s="91" t="s">
        <v>414</v>
      </c>
      <c r="W3" s="78"/>
    </row>
    <row r="4" spans="1:23" ht="18.75" customHeight="1" hidden="1">
      <c r="A4" s="19"/>
      <c r="B4" s="19" t="s">
        <v>417</v>
      </c>
      <c r="C4" s="19">
        <f>'基本情報'!$C$4</f>
        <v>0</v>
      </c>
      <c r="D4" s="19">
        <f>'基本情報'!$C$10</f>
        <v>0</v>
      </c>
      <c r="E4" s="22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0">
        <f>'基本情報'!$C$16</f>
        <v>0</v>
      </c>
      <c r="K4" s="21"/>
      <c r="L4" s="19"/>
      <c r="M4" s="19"/>
      <c r="N4" s="22"/>
      <c r="O4" s="19"/>
      <c r="P4" s="19"/>
      <c r="Q4" s="22"/>
      <c r="R4" s="19"/>
      <c r="S4" s="19"/>
      <c r="T4" s="22"/>
      <c r="U4" s="19"/>
      <c r="V4" s="27"/>
      <c r="W4" s="15"/>
    </row>
    <row r="5" spans="1:23" ht="24.75" customHeight="1">
      <c r="A5" s="19">
        <v>1</v>
      </c>
      <c r="B5" s="19"/>
      <c r="C5" s="19">
        <v>201</v>
      </c>
      <c r="D5" s="92" t="s">
        <v>512</v>
      </c>
      <c r="E5" s="92" t="s">
        <v>670</v>
      </c>
      <c r="F5" s="19" t="s">
        <v>278</v>
      </c>
      <c r="G5" s="19" t="s">
        <v>278</v>
      </c>
      <c r="H5" s="19">
        <v>2</v>
      </c>
      <c r="I5" s="19" t="s">
        <v>418</v>
      </c>
      <c r="J5" s="19" t="s">
        <v>419</v>
      </c>
      <c r="K5" s="24" t="s">
        <v>516</v>
      </c>
      <c r="L5" s="92" t="s">
        <v>678</v>
      </c>
      <c r="M5" s="19" t="s">
        <v>420</v>
      </c>
      <c r="N5" s="24" t="s">
        <v>519</v>
      </c>
      <c r="O5" s="92" t="s">
        <v>679</v>
      </c>
      <c r="P5" s="19"/>
      <c r="Q5" s="22"/>
      <c r="R5" s="19"/>
      <c r="S5" s="19"/>
      <c r="T5" s="22"/>
      <c r="U5" s="19"/>
      <c r="V5" s="27"/>
      <c r="W5" s="15"/>
    </row>
    <row r="6" spans="1:23" ht="24.75" customHeight="1">
      <c r="A6" s="19">
        <v>2</v>
      </c>
      <c r="B6" s="19">
        <f aca="true" t="shared" si="0" ref="B6:B37">IF(OR(D6="",B5=""),"",IF(C6=C5,B5,B5+1))</f>
      </c>
      <c r="C6" s="19">
        <v>202</v>
      </c>
      <c r="D6" s="92" t="s">
        <v>511</v>
      </c>
      <c r="E6" s="92" t="s">
        <v>513</v>
      </c>
      <c r="F6" s="19" t="s">
        <v>278</v>
      </c>
      <c r="G6" s="19" t="s">
        <v>278</v>
      </c>
      <c r="H6" s="19">
        <v>2</v>
      </c>
      <c r="I6" s="19" t="s">
        <v>514</v>
      </c>
      <c r="J6" s="19" t="s">
        <v>517</v>
      </c>
      <c r="K6" s="24" t="s">
        <v>518</v>
      </c>
      <c r="L6" s="92" t="s">
        <v>680</v>
      </c>
      <c r="M6" s="19" t="s">
        <v>376</v>
      </c>
      <c r="N6" s="24" t="s">
        <v>520</v>
      </c>
      <c r="O6" s="92" t="s">
        <v>681</v>
      </c>
      <c r="P6" s="19"/>
      <c r="Q6" s="22"/>
      <c r="R6" s="19"/>
      <c r="S6" s="19"/>
      <c r="T6" s="22"/>
      <c r="U6" s="19"/>
      <c r="V6" s="27" t="s">
        <v>523</v>
      </c>
      <c r="W6" s="15"/>
    </row>
    <row r="7" spans="1:23" ht="24.75" customHeight="1">
      <c r="A7" s="19">
        <v>3</v>
      </c>
      <c r="B7" s="19">
        <f t="shared" si="0"/>
      </c>
      <c r="C7" s="19">
        <v>203</v>
      </c>
      <c r="D7" s="92" t="s">
        <v>671</v>
      </c>
      <c r="E7" s="92" t="s">
        <v>672</v>
      </c>
      <c r="F7" s="19" t="s">
        <v>278</v>
      </c>
      <c r="G7" s="19" t="s">
        <v>278</v>
      </c>
      <c r="H7" s="19">
        <v>2</v>
      </c>
      <c r="I7" s="19" t="s">
        <v>515</v>
      </c>
      <c r="J7" s="19" t="s">
        <v>421</v>
      </c>
      <c r="K7" s="24" t="s">
        <v>521</v>
      </c>
      <c r="L7" s="92" t="s">
        <v>682</v>
      </c>
      <c r="M7" s="19"/>
      <c r="N7" s="22"/>
      <c r="O7" s="19"/>
      <c r="P7" s="19"/>
      <c r="Q7" s="22"/>
      <c r="R7" s="19"/>
      <c r="S7" s="19"/>
      <c r="T7" s="22"/>
      <c r="U7" s="19"/>
      <c r="V7" s="27"/>
      <c r="W7" s="15"/>
    </row>
    <row r="8" spans="1:23" ht="24.75" customHeight="1">
      <c r="A8" s="19">
        <v>4</v>
      </c>
      <c r="B8" s="19">
        <f t="shared" si="0"/>
      </c>
      <c r="C8" s="19">
        <v>215</v>
      </c>
      <c r="D8" s="92" t="s">
        <v>673</v>
      </c>
      <c r="E8" s="92" t="s">
        <v>674</v>
      </c>
      <c r="F8" s="19" t="s">
        <v>278</v>
      </c>
      <c r="G8" s="19" t="s">
        <v>278</v>
      </c>
      <c r="H8" s="19">
        <v>4</v>
      </c>
      <c r="I8" s="19" t="s">
        <v>418</v>
      </c>
      <c r="J8" s="19"/>
      <c r="K8" s="24"/>
      <c r="L8" s="92"/>
      <c r="M8" s="19"/>
      <c r="N8" s="22"/>
      <c r="O8" s="19"/>
      <c r="P8" s="19"/>
      <c r="Q8" s="22"/>
      <c r="R8" s="19"/>
      <c r="S8" s="19"/>
      <c r="T8" s="22"/>
      <c r="U8" s="19"/>
      <c r="V8" s="27"/>
      <c r="W8" s="15"/>
    </row>
    <row r="9" spans="1:23" ht="24.75" customHeight="1">
      <c r="A9" s="19">
        <v>5</v>
      </c>
      <c r="B9" s="19">
        <f t="shared" si="0"/>
      </c>
      <c r="C9" s="19">
        <v>226</v>
      </c>
      <c r="D9" s="92" t="s">
        <v>675</v>
      </c>
      <c r="E9" s="19" t="s">
        <v>676</v>
      </c>
      <c r="F9" s="19" t="s">
        <v>278</v>
      </c>
      <c r="G9" s="19" t="s">
        <v>278</v>
      </c>
      <c r="H9" s="19">
        <v>3</v>
      </c>
      <c r="I9" s="19" t="s">
        <v>677</v>
      </c>
      <c r="J9" s="19"/>
      <c r="K9" s="22"/>
      <c r="L9" s="19"/>
      <c r="M9" s="19"/>
      <c r="N9" s="22"/>
      <c r="O9" s="19"/>
      <c r="P9" s="19"/>
      <c r="Q9" s="22"/>
      <c r="R9" s="19"/>
      <c r="S9" s="19"/>
      <c r="T9" s="22"/>
      <c r="U9" s="19"/>
      <c r="V9" s="27"/>
      <c r="W9" s="15"/>
    </row>
    <row r="10" spans="1:23" ht="24.75" customHeight="1">
      <c r="A10" s="19">
        <v>6</v>
      </c>
      <c r="B10" s="19">
        <f t="shared" si="0"/>
      </c>
      <c r="C10" s="19"/>
      <c r="D10" s="92"/>
      <c r="E10" s="19"/>
      <c r="F10" s="19" t="s">
        <v>278</v>
      </c>
      <c r="G10" s="19" t="s">
        <v>278</v>
      </c>
      <c r="H10" s="19"/>
      <c r="I10" s="19"/>
      <c r="J10" s="19"/>
      <c r="K10" s="22"/>
      <c r="L10" s="19"/>
      <c r="M10" s="19"/>
      <c r="N10" s="22"/>
      <c r="O10" s="19"/>
      <c r="P10" s="19"/>
      <c r="Q10" s="22"/>
      <c r="R10" s="19"/>
      <c r="S10" s="19"/>
      <c r="T10" s="22"/>
      <c r="U10" s="19"/>
      <c r="V10" s="27"/>
      <c r="W10" s="15"/>
    </row>
    <row r="11" spans="1:23" ht="24.75" customHeight="1">
      <c r="A11" s="19">
        <v>7</v>
      </c>
      <c r="B11" s="19">
        <f t="shared" si="0"/>
      </c>
      <c r="C11" s="19"/>
      <c r="D11" s="92"/>
      <c r="E11" s="19"/>
      <c r="F11" s="19" t="s">
        <v>278</v>
      </c>
      <c r="G11" s="19" t="s">
        <v>278</v>
      </c>
      <c r="H11" s="19"/>
      <c r="I11" s="19"/>
      <c r="J11" s="19"/>
      <c r="K11" s="22"/>
      <c r="L11" s="19"/>
      <c r="M11" s="19"/>
      <c r="N11" s="22"/>
      <c r="O11" s="19"/>
      <c r="P11" s="19"/>
      <c r="Q11" s="22"/>
      <c r="R11" s="19"/>
      <c r="S11" s="19"/>
      <c r="T11" s="22"/>
      <c r="U11" s="19"/>
      <c r="V11" s="27"/>
      <c r="W11" s="15"/>
    </row>
    <row r="12" spans="1:23" ht="24.75" customHeight="1">
      <c r="A12" s="19">
        <v>8</v>
      </c>
      <c r="B12" s="19">
        <f t="shared" si="0"/>
      </c>
      <c r="C12" s="19"/>
      <c r="D12" s="92"/>
      <c r="E12" s="19"/>
      <c r="F12" s="19" t="s">
        <v>278</v>
      </c>
      <c r="G12" s="19" t="s">
        <v>278</v>
      </c>
      <c r="H12" s="19"/>
      <c r="I12" s="19"/>
      <c r="J12" s="19"/>
      <c r="K12" s="22"/>
      <c r="L12" s="19"/>
      <c r="M12" s="19"/>
      <c r="N12" s="22"/>
      <c r="O12" s="19"/>
      <c r="P12" s="19"/>
      <c r="Q12" s="22"/>
      <c r="R12" s="19"/>
      <c r="S12" s="19"/>
      <c r="T12" s="22"/>
      <c r="U12" s="19"/>
      <c r="V12" s="27"/>
      <c r="W12" s="15"/>
    </row>
    <row r="13" spans="1:23" ht="24.75" customHeight="1">
      <c r="A13" s="19">
        <v>9</v>
      </c>
      <c r="B13" s="19">
        <f t="shared" si="0"/>
      </c>
      <c r="C13" s="19"/>
      <c r="D13" s="92"/>
      <c r="E13" s="19"/>
      <c r="F13" s="19" t="s">
        <v>278</v>
      </c>
      <c r="G13" s="19" t="s">
        <v>278</v>
      </c>
      <c r="H13" s="19"/>
      <c r="I13" s="19"/>
      <c r="J13" s="19"/>
      <c r="K13" s="22"/>
      <c r="L13" s="19"/>
      <c r="M13" s="19"/>
      <c r="N13" s="22"/>
      <c r="O13" s="19"/>
      <c r="P13" s="19"/>
      <c r="Q13" s="22"/>
      <c r="R13" s="19"/>
      <c r="S13" s="19"/>
      <c r="T13" s="22"/>
      <c r="U13" s="19"/>
      <c r="V13" s="27"/>
      <c r="W13" s="15"/>
    </row>
    <row r="14" spans="1:23" ht="24.75" customHeight="1">
      <c r="A14" s="19">
        <v>10</v>
      </c>
      <c r="B14" s="19">
        <f t="shared" si="0"/>
      </c>
      <c r="C14" s="19"/>
      <c r="D14" s="19"/>
      <c r="E14" s="19"/>
      <c r="F14" s="19" t="s">
        <v>278</v>
      </c>
      <c r="G14" s="19" t="s">
        <v>278</v>
      </c>
      <c r="H14" s="19"/>
      <c r="I14" s="19"/>
      <c r="J14" s="19"/>
      <c r="K14" s="22"/>
      <c r="L14" s="19"/>
      <c r="M14" s="19"/>
      <c r="N14" s="22"/>
      <c r="O14" s="19"/>
      <c r="P14" s="19"/>
      <c r="Q14" s="22"/>
      <c r="R14" s="19"/>
      <c r="S14" s="19"/>
      <c r="T14" s="22"/>
      <c r="U14" s="19"/>
      <c r="V14" s="27"/>
      <c r="W14" s="15"/>
    </row>
    <row r="15" spans="1:23" ht="24.75" customHeight="1">
      <c r="A15" s="19">
        <v>11</v>
      </c>
      <c r="B15" s="19">
        <f t="shared" si="0"/>
      </c>
      <c r="C15" s="19"/>
      <c r="D15" s="19"/>
      <c r="E15" s="19"/>
      <c r="F15" s="19" t="s">
        <v>278</v>
      </c>
      <c r="G15" s="19" t="s">
        <v>278</v>
      </c>
      <c r="H15" s="19"/>
      <c r="I15" s="19"/>
      <c r="J15" s="19"/>
      <c r="K15" s="22"/>
      <c r="L15" s="19"/>
      <c r="M15" s="19"/>
      <c r="N15" s="22"/>
      <c r="O15" s="19"/>
      <c r="P15" s="19"/>
      <c r="Q15" s="22"/>
      <c r="R15" s="19"/>
      <c r="S15" s="19"/>
      <c r="T15" s="22"/>
      <c r="U15" s="19"/>
      <c r="V15" s="27"/>
      <c r="W15" s="15"/>
    </row>
    <row r="16" spans="1:23" ht="24.75" customHeight="1">
      <c r="A16" s="19">
        <v>12</v>
      </c>
      <c r="B16" s="19">
        <f t="shared" si="0"/>
      </c>
      <c r="C16" s="19"/>
      <c r="D16" s="19"/>
      <c r="E16" s="19"/>
      <c r="F16" s="19" t="s">
        <v>278</v>
      </c>
      <c r="G16" s="19" t="s">
        <v>278</v>
      </c>
      <c r="H16" s="19"/>
      <c r="I16" s="19"/>
      <c r="J16" s="19"/>
      <c r="K16" s="22"/>
      <c r="L16" s="19"/>
      <c r="M16" s="19"/>
      <c r="N16" s="22"/>
      <c r="O16" s="19"/>
      <c r="P16" s="19"/>
      <c r="Q16" s="22"/>
      <c r="R16" s="19"/>
      <c r="S16" s="19"/>
      <c r="T16" s="22"/>
      <c r="U16" s="19"/>
      <c r="V16" s="27"/>
      <c r="W16" s="15"/>
    </row>
    <row r="17" spans="1:23" ht="24.75" customHeight="1">
      <c r="A17" s="19">
        <v>13</v>
      </c>
      <c r="B17" s="19">
        <f t="shared" si="0"/>
      </c>
      <c r="C17" s="19"/>
      <c r="D17" s="19"/>
      <c r="E17" s="19"/>
      <c r="F17" s="19" t="s">
        <v>278</v>
      </c>
      <c r="G17" s="19" t="s">
        <v>278</v>
      </c>
      <c r="H17" s="19"/>
      <c r="I17" s="19"/>
      <c r="J17" s="19"/>
      <c r="K17" s="22"/>
      <c r="L17" s="19"/>
      <c r="M17" s="19"/>
      <c r="N17" s="22"/>
      <c r="O17" s="19"/>
      <c r="P17" s="19"/>
      <c r="Q17" s="22"/>
      <c r="R17" s="19"/>
      <c r="S17" s="19"/>
      <c r="T17" s="22"/>
      <c r="U17" s="19"/>
      <c r="V17" s="27"/>
      <c r="W17" s="15"/>
    </row>
    <row r="18" spans="1:23" ht="24.75" customHeight="1">
      <c r="A18" s="19">
        <v>14</v>
      </c>
      <c r="B18" s="19">
        <f t="shared" si="0"/>
      </c>
      <c r="C18" s="19"/>
      <c r="D18" s="19"/>
      <c r="E18" s="19"/>
      <c r="F18" s="19" t="s">
        <v>278</v>
      </c>
      <c r="G18" s="19" t="s">
        <v>278</v>
      </c>
      <c r="H18" s="19"/>
      <c r="I18" s="19"/>
      <c r="J18" s="19"/>
      <c r="K18" s="22"/>
      <c r="L18" s="19"/>
      <c r="M18" s="19"/>
      <c r="N18" s="22"/>
      <c r="O18" s="19"/>
      <c r="P18" s="19"/>
      <c r="Q18" s="22"/>
      <c r="R18" s="19"/>
      <c r="S18" s="19"/>
      <c r="T18" s="22"/>
      <c r="U18" s="19"/>
      <c r="V18" s="27"/>
      <c r="W18" s="15"/>
    </row>
    <row r="19" spans="1:23" ht="24.75" customHeight="1">
      <c r="A19" s="19">
        <v>15</v>
      </c>
      <c r="B19" s="19">
        <f t="shared" si="0"/>
      </c>
      <c r="C19" s="19"/>
      <c r="D19" s="19"/>
      <c r="E19" s="19"/>
      <c r="F19" s="19" t="s">
        <v>278</v>
      </c>
      <c r="G19" s="19" t="s">
        <v>278</v>
      </c>
      <c r="H19" s="19"/>
      <c r="I19" s="19"/>
      <c r="J19" s="19"/>
      <c r="K19" s="22"/>
      <c r="L19" s="19"/>
      <c r="M19" s="19"/>
      <c r="N19" s="22"/>
      <c r="O19" s="19"/>
      <c r="P19" s="19"/>
      <c r="Q19" s="22"/>
      <c r="R19" s="19"/>
      <c r="S19" s="19"/>
      <c r="T19" s="22"/>
      <c r="U19" s="19"/>
      <c r="V19" s="27"/>
      <c r="W19" s="15"/>
    </row>
    <row r="20" spans="1:23" ht="24.75" customHeight="1">
      <c r="A20" s="19">
        <v>16</v>
      </c>
      <c r="B20" s="19">
        <f t="shared" si="0"/>
      </c>
      <c r="C20" s="19"/>
      <c r="D20" s="19"/>
      <c r="E20" s="19"/>
      <c r="F20" s="19" t="s">
        <v>278</v>
      </c>
      <c r="G20" s="19" t="s">
        <v>278</v>
      </c>
      <c r="H20" s="19"/>
      <c r="I20" s="19"/>
      <c r="J20" s="19"/>
      <c r="K20" s="22"/>
      <c r="L20" s="19"/>
      <c r="M20" s="19"/>
      <c r="N20" s="22"/>
      <c r="O20" s="19"/>
      <c r="P20" s="19"/>
      <c r="Q20" s="22"/>
      <c r="R20" s="19"/>
      <c r="S20" s="19"/>
      <c r="T20" s="22"/>
      <c r="U20" s="19"/>
      <c r="V20" s="27"/>
      <c r="W20" s="15"/>
    </row>
    <row r="21" spans="1:23" ht="24.75" customHeight="1">
      <c r="A21" s="19">
        <v>17</v>
      </c>
      <c r="B21" s="19">
        <f t="shared" si="0"/>
      </c>
      <c r="C21" s="19"/>
      <c r="D21" s="19"/>
      <c r="E21" s="19"/>
      <c r="F21" s="19" t="s">
        <v>278</v>
      </c>
      <c r="G21" s="19" t="s">
        <v>278</v>
      </c>
      <c r="H21" s="19"/>
      <c r="I21" s="19"/>
      <c r="J21" s="19"/>
      <c r="K21" s="22"/>
      <c r="L21" s="19"/>
      <c r="M21" s="19"/>
      <c r="N21" s="22"/>
      <c r="O21" s="19"/>
      <c r="P21" s="19"/>
      <c r="Q21" s="22"/>
      <c r="R21" s="19"/>
      <c r="S21" s="19"/>
      <c r="T21" s="22"/>
      <c r="U21" s="19"/>
      <c r="V21" s="27"/>
      <c r="W21" s="15"/>
    </row>
    <row r="22" spans="1:23" ht="24.75" customHeight="1">
      <c r="A22" s="19">
        <v>18</v>
      </c>
      <c r="B22" s="19">
        <f t="shared" si="0"/>
      </c>
      <c r="C22" s="19"/>
      <c r="D22" s="19"/>
      <c r="E22" s="19"/>
      <c r="F22" s="19" t="s">
        <v>278</v>
      </c>
      <c r="G22" s="19" t="s">
        <v>278</v>
      </c>
      <c r="H22" s="19"/>
      <c r="I22" s="19"/>
      <c r="J22" s="19"/>
      <c r="K22" s="22"/>
      <c r="L22" s="19"/>
      <c r="M22" s="19"/>
      <c r="N22" s="22"/>
      <c r="O22" s="19"/>
      <c r="P22" s="19"/>
      <c r="Q22" s="22"/>
      <c r="R22" s="19"/>
      <c r="S22" s="19"/>
      <c r="T22" s="22"/>
      <c r="U22" s="19"/>
      <c r="V22" s="27"/>
      <c r="W22" s="15"/>
    </row>
    <row r="23" spans="1:23" ht="24.75" customHeight="1">
      <c r="A23" s="19">
        <v>19</v>
      </c>
      <c r="B23" s="19">
        <f t="shared" si="0"/>
      </c>
      <c r="C23" s="19"/>
      <c r="D23" s="19"/>
      <c r="E23" s="19"/>
      <c r="F23" s="19" t="s">
        <v>278</v>
      </c>
      <c r="G23" s="19" t="s">
        <v>278</v>
      </c>
      <c r="H23" s="19"/>
      <c r="I23" s="19"/>
      <c r="J23" s="19"/>
      <c r="K23" s="22"/>
      <c r="L23" s="19"/>
      <c r="M23" s="19"/>
      <c r="N23" s="22"/>
      <c r="O23" s="19"/>
      <c r="P23" s="19"/>
      <c r="Q23" s="22"/>
      <c r="R23" s="19"/>
      <c r="S23" s="19"/>
      <c r="T23" s="22"/>
      <c r="U23" s="19"/>
      <c r="V23" s="27"/>
      <c r="W23" s="15"/>
    </row>
    <row r="24" spans="1:23" ht="24.75" customHeight="1">
      <c r="A24" s="19">
        <v>20</v>
      </c>
      <c r="B24" s="19">
        <f t="shared" si="0"/>
      </c>
      <c r="C24" s="19"/>
      <c r="D24" s="19"/>
      <c r="E24" s="19"/>
      <c r="F24" s="19" t="s">
        <v>278</v>
      </c>
      <c r="G24" s="19" t="s">
        <v>278</v>
      </c>
      <c r="H24" s="19"/>
      <c r="I24" s="19"/>
      <c r="J24" s="19"/>
      <c r="K24" s="22"/>
      <c r="L24" s="19"/>
      <c r="M24" s="19"/>
      <c r="N24" s="22"/>
      <c r="O24" s="19"/>
      <c r="P24" s="19"/>
      <c r="Q24" s="22"/>
      <c r="R24" s="19"/>
      <c r="S24" s="19"/>
      <c r="T24" s="22"/>
      <c r="U24" s="19"/>
      <c r="V24" s="27"/>
      <c r="W24" s="15"/>
    </row>
    <row r="25" spans="1:23" ht="24.75" customHeight="1">
      <c r="A25" s="19">
        <v>21</v>
      </c>
      <c r="B25" s="19">
        <f t="shared" si="0"/>
      </c>
      <c r="C25" s="19"/>
      <c r="D25" s="19"/>
      <c r="E25" s="19"/>
      <c r="F25" s="19" t="s">
        <v>278</v>
      </c>
      <c r="G25" s="19" t="s">
        <v>278</v>
      </c>
      <c r="H25" s="19"/>
      <c r="I25" s="19"/>
      <c r="J25" s="19"/>
      <c r="K25" s="22"/>
      <c r="L25" s="19"/>
      <c r="M25" s="19"/>
      <c r="N25" s="22"/>
      <c r="O25" s="19"/>
      <c r="P25" s="19"/>
      <c r="Q25" s="22"/>
      <c r="R25" s="19"/>
      <c r="S25" s="19"/>
      <c r="T25" s="22"/>
      <c r="U25" s="19"/>
      <c r="V25" s="27"/>
      <c r="W25" s="15"/>
    </row>
    <row r="26" spans="1:23" ht="24.75" customHeight="1">
      <c r="A26" s="19">
        <v>22</v>
      </c>
      <c r="B26" s="19">
        <f t="shared" si="0"/>
      </c>
      <c r="C26" s="19"/>
      <c r="D26" s="19"/>
      <c r="E26" s="19"/>
      <c r="F26" s="19" t="s">
        <v>278</v>
      </c>
      <c r="G26" s="19" t="s">
        <v>278</v>
      </c>
      <c r="H26" s="19"/>
      <c r="I26" s="19"/>
      <c r="J26" s="19"/>
      <c r="K26" s="22"/>
      <c r="L26" s="19"/>
      <c r="M26" s="19"/>
      <c r="N26" s="22"/>
      <c r="O26" s="19"/>
      <c r="P26" s="19"/>
      <c r="Q26" s="22"/>
      <c r="R26" s="19"/>
      <c r="S26" s="19"/>
      <c r="T26" s="22"/>
      <c r="U26" s="19"/>
      <c r="V26" s="27"/>
      <c r="W26" s="15"/>
    </row>
    <row r="27" spans="1:23" ht="24.75" customHeight="1">
      <c r="A27" s="19">
        <v>23</v>
      </c>
      <c r="B27" s="19">
        <f t="shared" si="0"/>
      </c>
      <c r="C27" s="19"/>
      <c r="D27" s="19"/>
      <c r="E27" s="19"/>
      <c r="F27" s="19" t="s">
        <v>278</v>
      </c>
      <c r="G27" s="19" t="s">
        <v>278</v>
      </c>
      <c r="H27" s="19"/>
      <c r="I27" s="19"/>
      <c r="J27" s="19"/>
      <c r="K27" s="22"/>
      <c r="L27" s="19"/>
      <c r="M27" s="19"/>
      <c r="N27" s="22"/>
      <c r="O27" s="19"/>
      <c r="P27" s="19"/>
      <c r="Q27" s="22"/>
      <c r="R27" s="19"/>
      <c r="S27" s="19"/>
      <c r="T27" s="22"/>
      <c r="U27" s="19"/>
      <c r="V27" s="27"/>
      <c r="W27" s="15"/>
    </row>
    <row r="28" spans="1:23" ht="24.75" customHeight="1">
      <c r="A28" s="19">
        <v>24</v>
      </c>
      <c r="B28" s="19">
        <f t="shared" si="0"/>
      </c>
      <c r="C28" s="19"/>
      <c r="D28" s="19"/>
      <c r="E28" s="19"/>
      <c r="F28" s="19" t="s">
        <v>278</v>
      </c>
      <c r="G28" s="19" t="s">
        <v>278</v>
      </c>
      <c r="H28" s="19"/>
      <c r="I28" s="19"/>
      <c r="J28" s="19"/>
      <c r="K28" s="22"/>
      <c r="L28" s="19"/>
      <c r="M28" s="19"/>
      <c r="N28" s="22"/>
      <c r="O28" s="19"/>
      <c r="P28" s="19"/>
      <c r="Q28" s="22"/>
      <c r="R28" s="19"/>
      <c r="S28" s="19"/>
      <c r="T28" s="22"/>
      <c r="U28" s="19"/>
      <c r="V28" s="27"/>
      <c r="W28" s="15"/>
    </row>
    <row r="29" spans="1:23" ht="24.75" customHeight="1">
      <c r="A29" s="19">
        <v>25</v>
      </c>
      <c r="B29" s="19">
        <f t="shared" si="0"/>
      </c>
      <c r="C29" s="19"/>
      <c r="D29" s="19"/>
      <c r="E29" s="19"/>
      <c r="F29" s="19" t="s">
        <v>278</v>
      </c>
      <c r="G29" s="19" t="s">
        <v>278</v>
      </c>
      <c r="H29" s="19"/>
      <c r="I29" s="19"/>
      <c r="J29" s="19"/>
      <c r="K29" s="22"/>
      <c r="L29" s="19"/>
      <c r="M29" s="19"/>
      <c r="N29" s="22"/>
      <c r="O29" s="19"/>
      <c r="P29" s="19"/>
      <c r="Q29" s="22"/>
      <c r="R29" s="19"/>
      <c r="S29" s="19"/>
      <c r="T29" s="22"/>
      <c r="U29" s="19"/>
      <c r="V29" s="27"/>
      <c r="W29" s="15"/>
    </row>
    <row r="30" spans="1:23" ht="24.75" customHeight="1">
      <c r="A30" s="19">
        <v>26</v>
      </c>
      <c r="B30" s="19">
        <f t="shared" si="0"/>
      </c>
      <c r="C30" s="19"/>
      <c r="D30" s="19"/>
      <c r="E30" s="19"/>
      <c r="F30" s="19" t="s">
        <v>278</v>
      </c>
      <c r="G30" s="19" t="s">
        <v>278</v>
      </c>
      <c r="H30" s="19"/>
      <c r="I30" s="19"/>
      <c r="J30" s="19"/>
      <c r="K30" s="22"/>
      <c r="L30" s="19"/>
      <c r="M30" s="19"/>
      <c r="N30" s="22"/>
      <c r="O30" s="19"/>
      <c r="P30" s="19"/>
      <c r="Q30" s="22"/>
      <c r="R30" s="19"/>
      <c r="S30" s="19"/>
      <c r="T30" s="22"/>
      <c r="U30" s="19"/>
      <c r="V30" s="27"/>
      <c r="W30" s="15"/>
    </row>
    <row r="31" spans="1:23" ht="24.75" customHeight="1">
      <c r="A31" s="19">
        <v>27</v>
      </c>
      <c r="B31" s="19">
        <f t="shared" si="0"/>
      </c>
      <c r="C31" s="19"/>
      <c r="D31" s="19"/>
      <c r="E31" s="19"/>
      <c r="F31" s="19" t="s">
        <v>278</v>
      </c>
      <c r="G31" s="19" t="s">
        <v>278</v>
      </c>
      <c r="H31" s="19"/>
      <c r="I31" s="19"/>
      <c r="J31" s="19"/>
      <c r="K31" s="22"/>
      <c r="L31" s="19"/>
      <c r="M31" s="19"/>
      <c r="N31" s="22"/>
      <c r="O31" s="19"/>
      <c r="P31" s="19"/>
      <c r="Q31" s="22"/>
      <c r="R31" s="19"/>
      <c r="S31" s="19"/>
      <c r="T31" s="22"/>
      <c r="U31" s="19"/>
      <c r="V31" s="27"/>
      <c r="W31" s="15"/>
    </row>
    <row r="32" spans="1:23" ht="24.75" customHeight="1">
      <c r="A32" s="19">
        <v>28</v>
      </c>
      <c r="B32" s="19">
        <f t="shared" si="0"/>
      </c>
      <c r="C32" s="19"/>
      <c r="D32" s="19"/>
      <c r="E32" s="19"/>
      <c r="F32" s="19" t="s">
        <v>278</v>
      </c>
      <c r="G32" s="19" t="s">
        <v>278</v>
      </c>
      <c r="H32" s="19"/>
      <c r="I32" s="19"/>
      <c r="J32" s="19"/>
      <c r="K32" s="22"/>
      <c r="L32" s="19"/>
      <c r="M32" s="19"/>
      <c r="N32" s="22"/>
      <c r="O32" s="19"/>
      <c r="P32" s="19"/>
      <c r="Q32" s="22"/>
      <c r="R32" s="19"/>
      <c r="S32" s="19"/>
      <c r="T32" s="22"/>
      <c r="U32" s="19"/>
      <c r="V32" s="27"/>
      <c r="W32" s="15"/>
    </row>
    <row r="33" spans="1:23" ht="24.75" customHeight="1">
      <c r="A33" s="19">
        <v>29</v>
      </c>
      <c r="B33" s="19">
        <f t="shared" si="0"/>
      </c>
      <c r="C33" s="19"/>
      <c r="D33" s="19"/>
      <c r="E33" s="19"/>
      <c r="F33" s="19" t="s">
        <v>278</v>
      </c>
      <c r="G33" s="19" t="s">
        <v>278</v>
      </c>
      <c r="H33" s="19"/>
      <c r="I33" s="19"/>
      <c r="J33" s="19"/>
      <c r="K33" s="22"/>
      <c r="L33" s="19"/>
      <c r="M33" s="19"/>
      <c r="N33" s="22"/>
      <c r="O33" s="19"/>
      <c r="P33" s="19"/>
      <c r="Q33" s="22"/>
      <c r="R33" s="19"/>
      <c r="S33" s="19"/>
      <c r="T33" s="22"/>
      <c r="U33" s="19"/>
      <c r="V33" s="27"/>
      <c r="W33" s="15"/>
    </row>
    <row r="34" spans="1:23" ht="24.75" customHeight="1">
      <c r="A34" s="19">
        <v>30</v>
      </c>
      <c r="B34" s="19">
        <f t="shared" si="0"/>
      </c>
      <c r="C34" s="19"/>
      <c r="D34" s="19"/>
      <c r="E34" s="19"/>
      <c r="F34" s="19" t="s">
        <v>278</v>
      </c>
      <c r="G34" s="19" t="s">
        <v>278</v>
      </c>
      <c r="H34" s="19"/>
      <c r="I34" s="19"/>
      <c r="J34" s="19"/>
      <c r="K34" s="22"/>
      <c r="L34" s="19"/>
      <c r="M34" s="19"/>
      <c r="N34" s="22"/>
      <c r="O34" s="19"/>
      <c r="P34" s="19"/>
      <c r="Q34" s="22"/>
      <c r="R34" s="19"/>
      <c r="S34" s="19"/>
      <c r="T34" s="22"/>
      <c r="U34" s="19"/>
      <c r="V34" s="27"/>
      <c r="W34" s="15"/>
    </row>
    <row r="35" spans="1:23" ht="24.75" customHeight="1">
      <c r="A35" s="19">
        <v>31</v>
      </c>
      <c r="B35" s="19">
        <f t="shared" si="0"/>
      </c>
      <c r="C35" s="19"/>
      <c r="D35" s="19"/>
      <c r="E35" s="19"/>
      <c r="F35" s="19" t="s">
        <v>278</v>
      </c>
      <c r="G35" s="19" t="s">
        <v>278</v>
      </c>
      <c r="H35" s="19"/>
      <c r="I35" s="19"/>
      <c r="J35" s="19"/>
      <c r="K35" s="22"/>
      <c r="L35" s="19"/>
      <c r="M35" s="19"/>
      <c r="N35" s="22"/>
      <c r="O35" s="19"/>
      <c r="P35" s="19"/>
      <c r="Q35" s="22"/>
      <c r="R35" s="19"/>
      <c r="S35" s="19"/>
      <c r="T35" s="22"/>
      <c r="U35" s="19"/>
      <c r="V35" s="27"/>
      <c r="W35" s="15"/>
    </row>
    <row r="36" spans="1:23" ht="24.75" customHeight="1">
      <c r="A36" s="19">
        <v>32</v>
      </c>
      <c r="B36" s="19">
        <f t="shared" si="0"/>
      </c>
      <c r="C36" s="19"/>
      <c r="D36" s="19"/>
      <c r="E36" s="19"/>
      <c r="F36" s="19" t="s">
        <v>278</v>
      </c>
      <c r="G36" s="19" t="s">
        <v>278</v>
      </c>
      <c r="H36" s="19"/>
      <c r="I36" s="19"/>
      <c r="J36" s="19"/>
      <c r="K36" s="22"/>
      <c r="L36" s="19"/>
      <c r="M36" s="19"/>
      <c r="N36" s="22"/>
      <c r="O36" s="19"/>
      <c r="P36" s="19"/>
      <c r="Q36" s="22"/>
      <c r="R36" s="19"/>
      <c r="S36" s="19"/>
      <c r="T36" s="22"/>
      <c r="U36" s="19"/>
      <c r="V36" s="27"/>
      <c r="W36" s="15"/>
    </row>
    <row r="37" spans="1:23" ht="24.75" customHeight="1">
      <c r="A37" s="19">
        <v>33</v>
      </c>
      <c r="B37" s="19">
        <f t="shared" si="0"/>
      </c>
      <c r="C37" s="19"/>
      <c r="D37" s="19"/>
      <c r="E37" s="19"/>
      <c r="F37" s="19" t="s">
        <v>278</v>
      </c>
      <c r="G37" s="19" t="s">
        <v>278</v>
      </c>
      <c r="H37" s="19"/>
      <c r="I37" s="19"/>
      <c r="J37" s="19"/>
      <c r="K37" s="22"/>
      <c r="L37" s="19"/>
      <c r="M37" s="19"/>
      <c r="N37" s="22"/>
      <c r="O37" s="19"/>
      <c r="P37" s="19"/>
      <c r="Q37" s="22"/>
      <c r="R37" s="19"/>
      <c r="S37" s="19"/>
      <c r="T37" s="22"/>
      <c r="U37" s="19"/>
      <c r="V37" s="27"/>
      <c r="W37" s="15"/>
    </row>
    <row r="38" spans="1:23" ht="24.75" customHeight="1">
      <c r="A38" s="19">
        <v>34</v>
      </c>
      <c r="B38" s="19">
        <f aca="true" t="shared" si="1" ref="B38:B69">IF(OR(D38="",B37=""),"",IF(C38=C37,B37,B37+1))</f>
      </c>
      <c r="C38" s="19"/>
      <c r="D38" s="19"/>
      <c r="E38" s="19"/>
      <c r="F38" s="19" t="s">
        <v>278</v>
      </c>
      <c r="G38" s="19" t="s">
        <v>278</v>
      </c>
      <c r="H38" s="19"/>
      <c r="I38" s="19"/>
      <c r="J38" s="19"/>
      <c r="K38" s="22"/>
      <c r="L38" s="19"/>
      <c r="M38" s="19"/>
      <c r="N38" s="22"/>
      <c r="O38" s="19"/>
      <c r="P38" s="19"/>
      <c r="Q38" s="22"/>
      <c r="R38" s="19"/>
      <c r="S38" s="19"/>
      <c r="T38" s="22"/>
      <c r="U38" s="19"/>
      <c r="V38" s="27"/>
      <c r="W38" s="15"/>
    </row>
    <row r="39" spans="1:23" ht="24.75" customHeight="1">
      <c r="A39" s="19">
        <v>35</v>
      </c>
      <c r="B39" s="19">
        <f t="shared" si="1"/>
      </c>
      <c r="C39" s="19"/>
      <c r="D39" s="19"/>
      <c r="E39" s="19"/>
      <c r="F39" s="19" t="s">
        <v>278</v>
      </c>
      <c r="G39" s="19" t="s">
        <v>278</v>
      </c>
      <c r="H39" s="19"/>
      <c r="I39" s="19"/>
      <c r="J39" s="19"/>
      <c r="K39" s="22"/>
      <c r="L39" s="19"/>
      <c r="M39" s="19"/>
      <c r="N39" s="22"/>
      <c r="O39" s="19"/>
      <c r="P39" s="19"/>
      <c r="Q39" s="22"/>
      <c r="R39" s="19"/>
      <c r="S39" s="19"/>
      <c r="T39" s="22"/>
      <c r="U39" s="19"/>
      <c r="V39" s="27"/>
      <c r="W39" s="15"/>
    </row>
    <row r="40" spans="1:23" ht="24.75" customHeight="1">
      <c r="A40" s="19">
        <v>36</v>
      </c>
      <c r="B40" s="19">
        <f t="shared" si="1"/>
      </c>
      <c r="C40" s="19"/>
      <c r="D40" s="19"/>
      <c r="E40" s="19"/>
      <c r="F40" s="19" t="s">
        <v>278</v>
      </c>
      <c r="G40" s="19" t="s">
        <v>278</v>
      </c>
      <c r="H40" s="19"/>
      <c r="I40" s="19"/>
      <c r="J40" s="19"/>
      <c r="K40" s="22"/>
      <c r="L40" s="19"/>
      <c r="M40" s="19"/>
      <c r="N40" s="22"/>
      <c r="O40" s="19"/>
      <c r="P40" s="19"/>
      <c r="Q40" s="22"/>
      <c r="R40" s="19"/>
      <c r="S40" s="19"/>
      <c r="T40" s="22"/>
      <c r="U40" s="19"/>
      <c r="V40" s="27"/>
      <c r="W40" s="15"/>
    </row>
    <row r="41" spans="1:23" ht="24.75" customHeight="1">
      <c r="A41" s="19">
        <v>37</v>
      </c>
      <c r="B41" s="19">
        <f t="shared" si="1"/>
      </c>
      <c r="C41" s="19"/>
      <c r="D41" s="19"/>
      <c r="E41" s="19"/>
      <c r="F41" s="19" t="s">
        <v>278</v>
      </c>
      <c r="G41" s="19" t="s">
        <v>278</v>
      </c>
      <c r="H41" s="19"/>
      <c r="I41" s="19"/>
      <c r="J41" s="19"/>
      <c r="K41" s="22"/>
      <c r="L41" s="19"/>
      <c r="M41" s="19"/>
      <c r="N41" s="22"/>
      <c r="O41" s="19"/>
      <c r="P41" s="19"/>
      <c r="Q41" s="22"/>
      <c r="R41" s="19"/>
      <c r="S41" s="19"/>
      <c r="T41" s="22"/>
      <c r="U41" s="19"/>
      <c r="V41" s="27"/>
      <c r="W41" s="15"/>
    </row>
    <row r="42" spans="1:23" ht="24.75" customHeight="1">
      <c r="A42" s="19">
        <v>38</v>
      </c>
      <c r="B42" s="19">
        <f t="shared" si="1"/>
      </c>
      <c r="C42" s="19"/>
      <c r="D42" s="19"/>
      <c r="E42" s="19"/>
      <c r="F42" s="19" t="s">
        <v>278</v>
      </c>
      <c r="G42" s="19" t="s">
        <v>278</v>
      </c>
      <c r="H42" s="19"/>
      <c r="I42" s="19"/>
      <c r="J42" s="19"/>
      <c r="K42" s="22"/>
      <c r="L42" s="19"/>
      <c r="M42" s="19"/>
      <c r="N42" s="22"/>
      <c r="O42" s="19"/>
      <c r="P42" s="19"/>
      <c r="Q42" s="22"/>
      <c r="R42" s="19"/>
      <c r="S42" s="19"/>
      <c r="T42" s="22"/>
      <c r="U42" s="19"/>
      <c r="V42" s="27"/>
      <c r="W42" s="15"/>
    </row>
    <row r="43" spans="1:23" ht="24.75" customHeight="1">
      <c r="A43" s="19">
        <v>39</v>
      </c>
      <c r="B43" s="19">
        <f t="shared" si="1"/>
      </c>
      <c r="C43" s="19"/>
      <c r="D43" s="19"/>
      <c r="E43" s="19"/>
      <c r="F43" s="19" t="s">
        <v>278</v>
      </c>
      <c r="G43" s="19" t="s">
        <v>278</v>
      </c>
      <c r="H43" s="19"/>
      <c r="I43" s="19"/>
      <c r="J43" s="19"/>
      <c r="K43" s="22"/>
      <c r="L43" s="19"/>
      <c r="M43" s="19"/>
      <c r="N43" s="22"/>
      <c r="O43" s="19"/>
      <c r="P43" s="19"/>
      <c r="Q43" s="22"/>
      <c r="R43" s="19"/>
      <c r="S43" s="19"/>
      <c r="T43" s="22"/>
      <c r="U43" s="19"/>
      <c r="V43" s="27"/>
      <c r="W43" s="15"/>
    </row>
    <row r="44" spans="1:23" ht="24.75" customHeight="1">
      <c r="A44" s="19">
        <v>40</v>
      </c>
      <c r="B44" s="19">
        <f t="shared" si="1"/>
      </c>
      <c r="C44" s="19"/>
      <c r="D44" s="19"/>
      <c r="E44" s="19"/>
      <c r="F44" s="19" t="s">
        <v>278</v>
      </c>
      <c r="G44" s="19" t="s">
        <v>278</v>
      </c>
      <c r="H44" s="19"/>
      <c r="I44" s="19"/>
      <c r="J44" s="19"/>
      <c r="K44" s="22"/>
      <c r="L44" s="19"/>
      <c r="M44" s="19"/>
      <c r="N44" s="22"/>
      <c r="O44" s="19"/>
      <c r="P44" s="19"/>
      <c r="Q44" s="22"/>
      <c r="R44" s="19"/>
      <c r="S44" s="19"/>
      <c r="T44" s="22"/>
      <c r="U44" s="19"/>
      <c r="V44" s="27"/>
      <c r="W44" s="15"/>
    </row>
    <row r="45" spans="1:23" ht="24.75" customHeight="1">
      <c r="A45" s="19">
        <v>41</v>
      </c>
      <c r="B45" s="19">
        <f t="shared" si="1"/>
      </c>
      <c r="C45" s="19"/>
      <c r="D45" s="19"/>
      <c r="E45" s="19"/>
      <c r="F45" s="19" t="s">
        <v>278</v>
      </c>
      <c r="G45" s="19" t="s">
        <v>278</v>
      </c>
      <c r="H45" s="19"/>
      <c r="I45" s="19"/>
      <c r="J45" s="19"/>
      <c r="K45" s="22"/>
      <c r="L45" s="19"/>
      <c r="M45" s="19"/>
      <c r="N45" s="22"/>
      <c r="O45" s="19"/>
      <c r="P45" s="19"/>
      <c r="Q45" s="22"/>
      <c r="R45" s="19"/>
      <c r="S45" s="19"/>
      <c r="T45" s="22"/>
      <c r="U45" s="19"/>
      <c r="V45" s="27"/>
      <c r="W45" s="15"/>
    </row>
    <row r="46" spans="1:23" ht="24.75" customHeight="1">
      <c r="A46" s="19">
        <v>42</v>
      </c>
      <c r="B46" s="19">
        <f t="shared" si="1"/>
      </c>
      <c r="C46" s="19"/>
      <c r="D46" s="19"/>
      <c r="E46" s="19"/>
      <c r="F46" s="19" t="s">
        <v>278</v>
      </c>
      <c r="G46" s="19" t="s">
        <v>278</v>
      </c>
      <c r="H46" s="19"/>
      <c r="I46" s="19"/>
      <c r="J46" s="19"/>
      <c r="K46" s="22"/>
      <c r="L46" s="19"/>
      <c r="M46" s="19"/>
      <c r="N46" s="22"/>
      <c r="O46" s="19"/>
      <c r="P46" s="19"/>
      <c r="Q46" s="22"/>
      <c r="R46" s="19"/>
      <c r="S46" s="19"/>
      <c r="T46" s="22"/>
      <c r="U46" s="19"/>
      <c r="V46" s="27"/>
      <c r="W46" s="15"/>
    </row>
    <row r="47" spans="1:23" ht="24.75" customHeight="1">
      <c r="A47" s="19">
        <v>43</v>
      </c>
      <c r="B47" s="19">
        <f t="shared" si="1"/>
      </c>
      <c r="C47" s="19"/>
      <c r="D47" s="19"/>
      <c r="E47" s="19"/>
      <c r="F47" s="19" t="s">
        <v>278</v>
      </c>
      <c r="G47" s="19" t="s">
        <v>278</v>
      </c>
      <c r="H47" s="19"/>
      <c r="I47" s="19"/>
      <c r="J47" s="19"/>
      <c r="K47" s="22"/>
      <c r="L47" s="19"/>
      <c r="M47" s="19"/>
      <c r="N47" s="22"/>
      <c r="O47" s="19"/>
      <c r="P47" s="19"/>
      <c r="Q47" s="22"/>
      <c r="R47" s="19"/>
      <c r="S47" s="19"/>
      <c r="T47" s="22"/>
      <c r="U47" s="19"/>
      <c r="V47" s="27"/>
      <c r="W47" s="15"/>
    </row>
    <row r="48" spans="1:23" ht="24.75" customHeight="1">
      <c r="A48" s="19">
        <v>44</v>
      </c>
      <c r="B48" s="19">
        <f t="shared" si="1"/>
      </c>
      <c r="C48" s="19"/>
      <c r="D48" s="19"/>
      <c r="E48" s="19"/>
      <c r="F48" s="19" t="s">
        <v>278</v>
      </c>
      <c r="G48" s="19" t="s">
        <v>278</v>
      </c>
      <c r="H48" s="19"/>
      <c r="I48" s="19"/>
      <c r="J48" s="19"/>
      <c r="K48" s="22"/>
      <c r="L48" s="19"/>
      <c r="M48" s="19"/>
      <c r="N48" s="22"/>
      <c r="O48" s="19"/>
      <c r="P48" s="19"/>
      <c r="Q48" s="22"/>
      <c r="R48" s="19"/>
      <c r="S48" s="19"/>
      <c r="T48" s="22"/>
      <c r="U48" s="19"/>
      <c r="V48" s="27"/>
      <c r="W48" s="15"/>
    </row>
    <row r="49" spans="1:23" ht="24.75" customHeight="1">
      <c r="A49" s="19">
        <v>45</v>
      </c>
      <c r="B49" s="19">
        <f t="shared" si="1"/>
      </c>
      <c r="C49" s="19"/>
      <c r="D49" s="19"/>
      <c r="E49" s="19"/>
      <c r="F49" s="19" t="s">
        <v>278</v>
      </c>
      <c r="G49" s="19" t="s">
        <v>278</v>
      </c>
      <c r="H49" s="19"/>
      <c r="I49" s="19"/>
      <c r="J49" s="19"/>
      <c r="K49" s="22"/>
      <c r="L49" s="19"/>
      <c r="M49" s="19"/>
      <c r="N49" s="22"/>
      <c r="O49" s="19"/>
      <c r="P49" s="19"/>
      <c r="Q49" s="22"/>
      <c r="R49" s="19"/>
      <c r="S49" s="19"/>
      <c r="T49" s="22"/>
      <c r="U49" s="19"/>
      <c r="V49" s="27"/>
      <c r="W49" s="15"/>
    </row>
    <row r="50" spans="1:23" ht="24.75" customHeight="1">
      <c r="A50" s="19">
        <v>46</v>
      </c>
      <c r="B50" s="19">
        <f t="shared" si="1"/>
      </c>
      <c r="C50" s="19"/>
      <c r="D50" s="19"/>
      <c r="E50" s="19"/>
      <c r="F50" s="19" t="s">
        <v>278</v>
      </c>
      <c r="G50" s="19" t="s">
        <v>278</v>
      </c>
      <c r="H50" s="19"/>
      <c r="I50" s="19"/>
      <c r="J50" s="19"/>
      <c r="K50" s="22"/>
      <c r="L50" s="19"/>
      <c r="M50" s="19"/>
      <c r="N50" s="22"/>
      <c r="O50" s="19"/>
      <c r="P50" s="19"/>
      <c r="Q50" s="22"/>
      <c r="R50" s="19"/>
      <c r="S50" s="19"/>
      <c r="T50" s="22"/>
      <c r="U50" s="19"/>
      <c r="V50" s="27"/>
      <c r="W50" s="15"/>
    </row>
    <row r="51" spans="1:23" ht="24.75" customHeight="1">
      <c r="A51" s="19">
        <v>47</v>
      </c>
      <c r="B51" s="19">
        <f t="shared" si="1"/>
      </c>
      <c r="C51" s="19"/>
      <c r="D51" s="19"/>
      <c r="E51" s="19"/>
      <c r="F51" s="19" t="s">
        <v>278</v>
      </c>
      <c r="G51" s="19" t="s">
        <v>278</v>
      </c>
      <c r="H51" s="19"/>
      <c r="I51" s="19"/>
      <c r="J51" s="19"/>
      <c r="K51" s="22"/>
      <c r="L51" s="19"/>
      <c r="M51" s="19"/>
      <c r="N51" s="22"/>
      <c r="O51" s="19"/>
      <c r="P51" s="19"/>
      <c r="Q51" s="22"/>
      <c r="R51" s="19"/>
      <c r="S51" s="19"/>
      <c r="T51" s="22"/>
      <c r="U51" s="19"/>
      <c r="V51" s="27"/>
      <c r="W51" s="15"/>
    </row>
    <row r="52" spans="1:23" ht="24.75" customHeight="1">
      <c r="A52" s="19">
        <v>48</v>
      </c>
      <c r="B52" s="19">
        <f t="shared" si="1"/>
      </c>
      <c r="C52" s="19"/>
      <c r="D52" s="19"/>
      <c r="E52" s="19"/>
      <c r="F52" s="19" t="s">
        <v>278</v>
      </c>
      <c r="G52" s="19" t="s">
        <v>278</v>
      </c>
      <c r="H52" s="19"/>
      <c r="I52" s="19"/>
      <c r="J52" s="19"/>
      <c r="K52" s="22"/>
      <c r="L52" s="19"/>
      <c r="M52" s="19"/>
      <c r="N52" s="22"/>
      <c r="O52" s="19"/>
      <c r="P52" s="19"/>
      <c r="Q52" s="22"/>
      <c r="R52" s="19"/>
      <c r="S52" s="19"/>
      <c r="T52" s="22"/>
      <c r="U52" s="19"/>
      <c r="V52" s="27"/>
      <c r="W52" s="15"/>
    </row>
    <row r="53" spans="1:23" ht="24.75" customHeight="1">
      <c r="A53" s="19">
        <v>49</v>
      </c>
      <c r="B53" s="19">
        <f t="shared" si="1"/>
      </c>
      <c r="C53" s="19"/>
      <c r="D53" s="19"/>
      <c r="E53" s="19"/>
      <c r="F53" s="19" t="s">
        <v>278</v>
      </c>
      <c r="G53" s="19" t="s">
        <v>278</v>
      </c>
      <c r="H53" s="19"/>
      <c r="I53" s="19"/>
      <c r="J53" s="19"/>
      <c r="K53" s="22"/>
      <c r="L53" s="19"/>
      <c r="M53" s="19"/>
      <c r="N53" s="22"/>
      <c r="O53" s="19"/>
      <c r="P53" s="19"/>
      <c r="Q53" s="22"/>
      <c r="R53" s="19"/>
      <c r="S53" s="19"/>
      <c r="T53" s="22"/>
      <c r="U53" s="19"/>
      <c r="V53" s="27"/>
      <c r="W53" s="15"/>
    </row>
    <row r="54" spans="1:23" ht="24.75" customHeight="1">
      <c r="A54" s="19">
        <v>50</v>
      </c>
      <c r="B54" s="19">
        <f t="shared" si="1"/>
      </c>
      <c r="C54" s="19"/>
      <c r="D54" s="19"/>
      <c r="E54" s="19"/>
      <c r="F54" s="19" t="s">
        <v>278</v>
      </c>
      <c r="G54" s="19" t="s">
        <v>278</v>
      </c>
      <c r="H54" s="19"/>
      <c r="I54" s="19"/>
      <c r="J54" s="19"/>
      <c r="K54" s="22"/>
      <c r="L54" s="19"/>
      <c r="M54" s="19"/>
      <c r="N54" s="22"/>
      <c r="O54" s="19"/>
      <c r="P54" s="19"/>
      <c r="Q54" s="22"/>
      <c r="R54" s="19"/>
      <c r="S54" s="19"/>
      <c r="T54" s="22"/>
      <c r="U54" s="19"/>
      <c r="V54" s="27"/>
      <c r="W54" s="15"/>
    </row>
    <row r="55" spans="1:23" ht="24.75" customHeight="1">
      <c r="A55" s="19">
        <v>51</v>
      </c>
      <c r="B55" s="19">
        <f t="shared" si="1"/>
      </c>
      <c r="C55" s="19"/>
      <c r="D55" s="19"/>
      <c r="E55" s="19"/>
      <c r="F55" s="19" t="s">
        <v>278</v>
      </c>
      <c r="G55" s="19" t="s">
        <v>278</v>
      </c>
      <c r="H55" s="19"/>
      <c r="I55" s="19"/>
      <c r="J55" s="19"/>
      <c r="K55" s="22"/>
      <c r="L55" s="19"/>
      <c r="M55" s="19"/>
      <c r="N55" s="22"/>
      <c r="O55" s="19"/>
      <c r="P55" s="19"/>
      <c r="Q55" s="22"/>
      <c r="R55" s="19"/>
      <c r="S55" s="19"/>
      <c r="T55" s="22"/>
      <c r="U55" s="19"/>
      <c r="V55" s="27"/>
      <c r="W55" s="15"/>
    </row>
    <row r="56" spans="1:23" ht="24.75" customHeight="1">
      <c r="A56" s="19">
        <v>52</v>
      </c>
      <c r="B56" s="19">
        <f t="shared" si="1"/>
      </c>
      <c r="C56" s="19"/>
      <c r="D56" s="19"/>
      <c r="E56" s="19"/>
      <c r="F56" s="19" t="s">
        <v>278</v>
      </c>
      <c r="G56" s="19" t="s">
        <v>278</v>
      </c>
      <c r="H56" s="19"/>
      <c r="I56" s="19"/>
      <c r="J56" s="19"/>
      <c r="K56" s="22"/>
      <c r="L56" s="19"/>
      <c r="M56" s="19"/>
      <c r="N56" s="22"/>
      <c r="O56" s="19"/>
      <c r="P56" s="19"/>
      <c r="Q56" s="22"/>
      <c r="R56" s="19"/>
      <c r="S56" s="19"/>
      <c r="T56" s="22"/>
      <c r="U56" s="19"/>
      <c r="V56" s="27"/>
      <c r="W56" s="15"/>
    </row>
    <row r="57" spans="1:23" ht="24.75" customHeight="1">
      <c r="A57" s="19">
        <v>53</v>
      </c>
      <c r="B57" s="19">
        <f t="shared" si="1"/>
      </c>
      <c r="C57" s="19"/>
      <c r="D57" s="19"/>
      <c r="E57" s="19"/>
      <c r="F57" s="19" t="s">
        <v>278</v>
      </c>
      <c r="G57" s="19" t="s">
        <v>278</v>
      </c>
      <c r="H57" s="19"/>
      <c r="I57" s="19"/>
      <c r="J57" s="19"/>
      <c r="K57" s="22"/>
      <c r="L57" s="19"/>
      <c r="M57" s="19"/>
      <c r="N57" s="22"/>
      <c r="O57" s="19"/>
      <c r="P57" s="19"/>
      <c r="Q57" s="22"/>
      <c r="R57" s="19"/>
      <c r="S57" s="19"/>
      <c r="T57" s="22"/>
      <c r="U57" s="19"/>
      <c r="V57" s="27"/>
      <c r="W57" s="15"/>
    </row>
    <row r="58" spans="1:23" ht="24.75" customHeight="1">
      <c r="A58" s="19">
        <v>54</v>
      </c>
      <c r="B58" s="19">
        <f t="shared" si="1"/>
      </c>
      <c r="C58" s="19"/>
      <c r="D58" s="19"/>
      <c r="E58" s="19"/>
      <c r="F58" s="19" t="s">
        <v>278</v>
      </c>
      <c r="G58" s="19" t="s">
        <v>278</v>
      </c>
      <c r="H58" s="19"/>
      <c r="I58" s="19"/>
      <c r="J58" s="19"/>
      <c r="K58" s="22"/>
      <c r="L58" s="19"/>
      <c r="M58" s="19"/>
      <c r="N58" s="22"/>
      <c r="O58" s="19"/>
      <c r="P58" s="19"/>
      <c r="Q58" s="22"/>
      <c r="R58" s="19"/>
      <c r="S58" s="19"/>
      <c r="T58" s="22"/>
      <c r="U58" s="19"/>
      <c r="V58" s="27"/>
      <c r="W58" s="15"/>
    </row>
    <row r="59" spans="1:23" ht="24.75" customHeight="1">
      <c r="A59" s="19">
        <v>55</v>
      </c>
      <c r="B59" s="19">
        <f t="shared" si="1"/>
      </c>
      <c r="C59" s="19"/>
      <c r="D59" s="19"/>
      <c r="E59" s="19"/>
      <c r="F59" s="19" t="s">
        <v>278</v>
      </c>
      <c r="G59" s="19" t="s">
        <v>278</v>
      </c>
      <c r="H59" s="19"/>
      <c r="I59" s="19"/>
      <c r="J59" s="19"/>
      <c r="K59" s="22"/>
      <c r="L59" s="19"/>
      <c r="M59" s="19"/>
      <c r="N59" s="22"/>
      <c r="O59" s="19"/>
      <c r="P59" s="19"/>
      <c r="Q59" s="22"/>
      <c r="R59" s="19"/>
      <c r="S59" s="19"/>
      <c r="T59" s="22"/>
      <c r="U59" s="19"/>
      <c r="V59" s="27"/>
      <c r="W59" s="15"/>
    </row>
    <row r="60" spans="1:23" ht="24.75" customHeight="1">
      <c r="A60" s="19">
        <v>56</v>
      </c>
      <c r="B60" s="19">
        <f t="shared" si="1"/>
      </c>
      <c r="C60" s="19"/>
      <c r="D60" s="19"/>
      <c r="E60" s="19"/>
      <c r="F60" s="19" t="s">
        <v>278</v>
      </c>
      <c r="G60" s="19" t="s">
        <v>278</v>
      </c>
      <c r="H60" s="19"/>
      <c r="I60" s="19"/>
      <c r="J60" s="19"/>
      <c r="K60" s="22"/>
      <c r="L60" s="19"/>
      <c r="M60" s="19"/>
      <c r="N60" s="22"/>
      <c r="O60" s="19"/>
      <c r="P60" s="19"/>
      <c r="Q60" s="22"/>
      <c r="R60" s="19"/>
      <c r="S60" s="19"/>
      <c r="T60" s="22"/>
      <c r="U60" s="19"/>
      <c r="V60" s="27"/>
      <c r="W60" s="15"/>
    </row>
    <row r="61" spans="1:23" ht="24.75" customHeight="1">
      <c r="A61" s="19">
        <v>57</v>
      </c>
      <c r="B61" s="19">
        <f t="shared" si="1"/>
      </c>
      <c r="C61" s="19"/>
      <c r="D61" s="19"/>
      <c r="E61" s="19"/>
      <c r="F61" s="19" t="s">
        <v>278</v>
      </c>
      <c r="G61" s="19" t="s">
        <v>278</v>
      </c>
      <c r="H61" s="19"/>
      <c r="I61" s="19"/>
      <c r="J61" s="19"/>
      <c r="K61" s="22"/>
      <c r="L61" s="19"/>
      <c r="M61" s="19"/>
      <c r="N61" s="22"/>
      <c r="O61" s="19"/>
      <c r="P61" s="19"/>
      <c r="Q61" s="22"/>
      <c r="R61" s="19"/>
      <c r="S61" s="19"/>
      <c r="T61" s="22"/>
      <c r="U61" s="19"/>
      <c r="V61" s="27"/>
      <c r="W61" s="15"/>
    </row>
    <row r="62" spans="1:23" ht="24.75" customHeight="1">
      <c r="A62" s="19">
        <v>58</v>
      </c>
      <c r="B62" s="19">
        <f t="shared" si="1"/>
      </c>
      <c r="C62" s="19"/>
      <c r="D62" s="19"/>
      <c r="E62" s="19"/>
      <c r="F62" s="19" t="s">
        <v>278</v>
      </c>
      <c r="G62" s="19" t="s">
        <v>278</v>
      </c>
      <c r="H62" s="19"/>
      <c r="I62" s="19"/>
      <c r="J62" s="19"/>
      <c r="K62" s="22"/>
      <c r="L62" s="19"/>
      <c r="M62" s="19"/>
      <c r="N62" s="22"/>
      <c r="O62" s="19"/>
      <c r="P62" s="19"/>
      <c r="Q62" s="22"/>
      <c r="R62" s="19"/>
      <c r="S62" s="19"/>
      <c r="T62" s="22"/>
      <c r="U62" s="19"/>
      <c r="V62" s="27"/>
      <c r="W62" s="15"/>
    </row>
    <row r="63" spans="1:23" ht="24.75" customHeight="1">
      <c r="A63" s="19">
        <v>59</v>
      </c>
      <c r="B63" s="19">
        <f t="shared" si="1"/>
      </c>
      <c r="C63" s="19"/>
      <c r="D63" s="19"/>
      <c r="E63" s="19"/>
      <c r="F63" s="19" t="s">
        <v>278</v>
      </c>
      <c r="G63" s="19" t="s">
        <v>278</v>
      </c>
      <c r="H63" s="19"/>
      <c r="I63" s="19"/>
      <c r="J63" s="19"/>
      <c r="K63" s="22"/>
      <c r="L63" s="19"/>
      <c r="M63" s="19"/>
      <c r="N63" s="22"/>
      <c r="O63" s="19"/>
      <c r="P63" s="19"/>
      <c r="Q63" s="22"/>
      <c r="R63" s="19"/>
      <c r="S63" s="19"/>
      <c r="T63" s="22"/>
      <c r="U63" s="19"/>
      <c r="V63" s="27"/>
      <c r="W63" s="15"/>
    </row>
    <row r="64" spans="1:23" ht="24.75" customHeight="1">
      <c r="A64" s="19">
        <v>60</v>
      </c>
      <c r="B64" s="19">
        <f t="shared" si="1"/>
      </c>
      <c r="C64" s="19"/>
      <c r="D64" s="19"/>
      <c r="E64" s="19"/>
      <c r="F64" s="19" t="s">
        <v>278</v>
      </c>
      <c r="G64" s="19" t="s">
        <v>278</v>
      </c>
      <c r="H64" s="19"/>
      <c r="I64" s="19"/>
      <c r="J64" s="19"/>
      <c r="K64" s="22"/>
      <c r="L64" s="19"/>
      <c r="M64" s="19"/>
      <c r="N64" s="22"/>
      <c r="O64" s="19"/>
      <c r="P64" s="19"/>
      <c r="Q64" s="22"/>
      <c r="R64" s="19"/>
      <c r="S64" s="19"/>
      <c r="T64" s="22"/>
      <c r="U64" s="19"/>
      <c r="V64" s="27"/>
      <c r="W64" s="15"/>
    </row>
    <row r="65" spans="1:23" ht="24.75" customHeight="1">
      <c r="A65" s="19">
        <v>61</v>
      </c>
      <c r="B65" s="19">
        <f t="shared" si="1"/>
      </c>
      <c r="C65" s="19"/>
      <c r="D65" s="19"/>
      <c r="E65" s="19"/>
      <c r="F65" s="19" t="s">
        <v>278</v>
      </c>
      <c r="G65" s="19" t="s">
        <v>278</v>
      </c>
      <c r="H65" s="19"/>
      <c r="I65" s="19"/>
      <c r="J65" s="19"/>
      <c r="K65" s="22"/>
      <c r="L65" s="19"/>
      <c r="M65" s="19"/>
      <c r="N65" s="22"/>
      <c r="O65" s="19"/>
      <c r="P65" s="19"/>
      <c r="Q65" s="22"/>
      <c r="R65" s="19"/>
      <c r="S65" s="19"/>
      <c r="T65" s="22"/>
      <c r="U65" s="19"/>
      <c r="V65" s="27"/>
      <c r="W65" s="15"/>
    </row>
    <row r="66" spans="1:23" ht="24.75" customHeight="1">
      <c r="A66" s="19">
        <v>62</v>
      </c>
      <c r="B66" s="19">
        <f t="shared" si="1"/>
      </c>
      <c r="C66" s="19"/>
      <c r="D66" s="19"/>
      <c r="E66" s="19"/>
      <c r="F66" s="19" t="s">
        <v>278</v>
      </c>
      <c r="G66" s="19" t="s">
        <v>278</v>
      </c>
      <c r="H66" s="19"/>
      <c r="I66" s="19"/>
      <c r="J66" s="19"/>
      <c r="K66" s="22"/>
      <c r="L66" s="19"/>
      <c r="M66" s="19"/>
      <c r="N66" s="22"/>
      <c r="O66" s="19"/>
      <c r="P66" s="19"/>
      <c r="Q66" s="22"/>
      <c r="R66" s="19"/>
      <c r="S66" s="19"/>
      <c r="T66" s="22"/>
      <c r="U66" s="19"/>
      <c r="V66" s="27"/>
      <c r="W66" s="15"/>
    </row>
    <row r="67" spans="1:23" ht="24.75" customHeight="1">
      <c r="A67" s="19">
        <v>63</v>
      </c>
      <c r="B67" s="19">
        <f t="shared" si="1"/>
      </c>
      <c r="C67" s="19"/>
      <c r="D67" s="19"/>
      <c r="E67" s="19"/>
      <c r="F67" s="19" t="s">
        <v>278</v>
      </c>
      <c r="G67" s="19" t="s">
        <v>278</v>
      </c>
      <c r="H67" s="19"/>
      <c r="I67" s="19"/>
      <c r="J67" s="19"/>
      <c r="K67" s="22"/>
      <c r="L67" s="19"/>
      <c r="M67" s="19"/>
      <c r="N67" s="22"/>
      <c r="O67" s="19"/>
      <c r="P67" s="19"/>
      <c r="Q67" s="22"/>
      <c r="R67" s="19"/>
      <c r="S67" s="19"/>
      <c r="T67" s="22"/>
      <c r="U67" s="19"/>
      <c r="V67" s="27"/>
      <c r="W67" s="15"/>
    </row>
    <row r="68" spans="1:23" ht="24.75" customHeight="1">
      <c r="A68" s="19">
        <v>64</v>
      </c>
      <c r="B68" s="19">
        <f t="shared" si="1"/>
      </c>
      <c r="C68" s="19"/>
      <c r="D68" s="19"/>
      <c r="E68" s="19"/>
      <c r="F68" s="19" t="s">
        <v>278</v>
      </c>
      <c r="G68" s="19" t="s">
        <v>278</v>
      </c>
      <c r="H68" s="19"/>
      <c r="I68" s="19"/>
      <c r="J68" s="19"/>
      <c r="K68" s="22"/>
      <c r="L68" s="19"/>
      <c r="M68" s="19"/>
      <c r="N68" s="22"/>
      <c r="O68" s="19"/>
      <c r="P68" s="19"/>
      <c r="Q68" s="22"/>
      <c r="R68" s="19"/>
      <c r="S68" s="19"/>
      <c r="T68" s="22"/>
      <c r="U68" s="19"/>
      <c r="V68" s="27"/>
      <c r="W68" s="15"/>
    </row>
    <row r="69" spans="1:23" ht="24.75" customHeight="1">
      <c r="A69" s="19">
        <v>65</v>
      </c>
      <c r="B69" s="19">
        <f t="shared" si="1"/>
      </c>
      <c r="C69" s="19"/>
      <c r="D69" s="19"/>
      <c r="E69" s="19"/>
      <c r="F69" s="19" t="s">
        <v>278</v>
      </c>
      <c r="G69" s="19" t="s">
        <v>278</v>
      </c>
      <c r="H69" s="19"/>
      <c r="I69" s="19"/>
      <c r="J69" s="19"/>
      <c r="K69" s="22"/>
      <c r="L69" s="19"/>
      <c r="M69" s="19"/>
      <c r="N69" s="22"/>
      <c r="O69" s="19"/>
      <c r="P69" s="19"/>
      <c r="Q69" s="22"/>
      <c r="R69" s="19"/>
      <c r="S69" s="19"/>
      <c r="T69" s="22"/>
      <c r="U69" s="19"/>
      <c r="V69" s="27"/>
      <c r="W69" s="15"/>
    </row>
    <row r="70" spans="1:23" ht="24.75" customHeight="1">
      <c r="A70" s="19">
        <v>66</v>
      </c>
      <c r="B70" s="19">
        <f aca="true" t="shared" si="2" ref="B70:B87">IF(OR(D70="",B69=""),"",IF(C70=C69,B69,B69+1))</f>
      </c>
      <c r="C70" s="19"/>
      <c r="D70" s="19"/>
      <c r="E70" s="19"/>
      <c r="F70" s="19" t="s">
        <v>278</v>
      </c>
      <c r="G70" s="19" t="s">
        <v>278</v>
      </c>
      <c r="H70" s="19"/>
      <c r="I70" s="19"/>
      <c r="J70" s="19"/>
      <c r="K70" s="22"/>
      <c r="L70" s="19"/>
      <c r="M70" s="19"/>
      <c r="N70" s="22"/>
      <c r="O70" s="19"/>
      <c r="P70" s="19"/>
      <c r="Q70" s="22"/>
      <c r="R70" s="19"/>
      <c r="S70" s="19"/>
      <c r="T70" s="22"/>
      <c r="U70" s="19"/>
      <c r="V70" s="27"/>
      <c r="W70" s="15"/>
    </row>
    <row r="71" spans="1:23" ht="24.75" customHeight="1">
      <c r="A71" s="19">
        <v>67</v>
      </c>
      <c r="B71" s="19">
        <f t="shared" si="2"/>
      </c>
      <c r="C71" s="19"/>
      <c r="D71" s="19"/>
      <c r="E71" s="19"/>
      <c r="F71" s="19" t="s">
        <v>278</v>
      </c>
      <c r="G71" s="19" t="s">
        <v>278</v>
      </c>
      <c r="H71" s="19"/>
      <c r="I71" s="19"/>
      <c r="J71" s="19"/>
      <c r="K71" s="22"/>
      <c r="L71" s="19"/>
      <c r="M71" s="19"/>
      <c r="N71" s="22"/>
      <c r="O71" s="19"/>
      <c r="P71" s="19"/>
      <c r="Q71" s="22"/>
      <c r="R71" s="19"/>
      <c r="S71" s="19"/>
      <c r="T71" s="22"/>
      <c r="U71" s="19"/>
      <c r="V71" s="27"/>
      <c r="W71" s="15"/>
    </row>
    <row r="72" spans="1:23" ht="24.75" customHeight="1">
      <c r="A72" s="19">
        <v>68</v>
      </c>
      <c r="B72" s="19">
        <f t="shared" si="2"/>
      </c>
      <c r="C72" s="19"/>
      <c r="D72" s="19"/>
      <c r="E72" s="19"/>
      <c r="F72" s="19" t="s">
        <v>278</v>
      </c>
      <c r="G72" s="19" t="s">
        <v>278</v>
      </c>
      <c r="H72" s="19"/>
      <c r="I72" s="19"/>
      <c r="J72" s="19"/>
      <c r="K72" s="22"/>
      <c r="L72" s="19"/>
      <c r="M72" s="19"/>
      <c r="N72" s="22"/>
      <c r="O72" s="19"/>
      <c r="P72" s="19"/>
      <c r="Q72" s="22"/>
      <c r="R72" s="19"/>
      <c r="S72" s="19"/>
      <c r="T72" s="22"/>
      <c r="U72" s="19"/>
      <c r="V72" s="27"/>
      <c r="W72" s="15"/>
    </row>
    <row r="73" spans="1:23" ht="24.75" customHeight="1">
      <c r="A73" s="19">
        <v>69</v>
      </c>
      <c r="B73" s="19">
        <f t="shared" si="2"/>
      </c>
      <c r="C73" s="19"/>
      <c r="D73" s="19"/>
      <c r="E73" s="19"/>
      <c r="F73" s="19" t="s">
        <v>278</v>
      </c>
      <c r="G73" s="19" t="s">
        <v>278</v>
      </c>
      <c r="H73" s="19"/>
      <c r="I73" s="19"/>
      <c r="J73" s="19"/>
      <c r="K73" s="22"/>
      <c r="L73" s="19"/>
      <c r="M73" s="19"/>
      <c r="N73" s="22"/>
      <c r="O73" s="19"/>
      <c r="P73" s="19"/>
      <c r="Q73" s="22"/>
      <c r="R73" s="19"/>
      <c r="S73" s="19"/>
      <c r="T73" s="22"/>
      <c r="U73" s="19"/>
      <c r="V73" s="27"/>
      <c r="W73" s="15"/>
    </row>
    <row r="74" spans="1:23" ht="24.75" customHeight="1">
      <c r="A74" s="19">
        <v>70</v>
      </c>
      <c r="B74" s="19">
        <f t="shared" si="2"/>
      </c>
      <c r="C74" s="19"/>
      <c r="D74" s="19"/>
      <c r="E74" s="19"/>
      <c r="F74" s="19" t="s">
        <v>278</v>
      </c>
      <c r="G74" s="19" t="s">
        <v>278</v>
      </c>
      <c r="H74" s="19"/>
      <c r="I74" s="19"/>
      <c r="J74" s="19"/>
      <c r="K74" s="22"/>
      <c r="L74" s="19"/>
      <c r="M74" s="19"/>
      <c r="N74" s="22"/>
      <c r="O74" s="19"/>
      <c r="P74" s="19"/>
      <c r="Q74" s="22"/>
      <c r="R74" s="19"/>
      <c r="S74" s="19"/>
      <c r="T74" s="22"/>
      <c r="U74" s="19"/>
      <c r="V74" s="27"/>
      <c r="W74" s="15"/>
    </row>
    <row r="75" spans="1:23" ht="24.75" customHeight="1">
      <c r="A75" s="19">
        <v>71</v>
      </c>
      <c r="B75" s="19">
        <f t="shared" si="2"/>
      </c>
      <c r="C75" s="19"/>
      <c r="D75" s="19"/>
      <c r="E75" s="19"/>
      <c r="F75" s="19" t="s">
        <v>278</v>
      </c>
      <c r="G75" s="19" t="s">
        <v>278</v>
      </c>
      <c r="H75" s="19"/>
      <c r="I75" s="19"/>
      <c r="J75" s="19"/>
      <c r="K75" s="22"/>
      <c r="L75" s="19"/>
      <c r="M75" s="19"/>
      <c r="N75" s="22"/>
      <c r="O75" s="19"/>
      <c r="P75" s="19"/>
      <c r="Q75" s="22"/>
      <c r="R75" s="19"/>
      <c r="S75" s="19"/>
      <c r="T75" s="22"/>
      <c r="U75" s="19"/>
      <c r="V75" s="27"/>
      <c r="W75" s="15"/>
    </row>
    <row r="76" spans="1:23" ht="24.75" customHeight="1">
      <c r="A76" s="19">
        <v>72</v>
      </c>
      <c r="B76" s="19">
        <f t="shared" si="2"/>
      </c>
      <c r="C76" s="19"/>
      <c r="D76" s="19"/>
      <c r="E76" s="19"/>
      <c r="F76" s="19" t="s">
        <v>278</v>
      </c>
      <c r="G76" s="19" t="s">
        <v>278</v>
      </c>
      <c r="H76" s="19"/>
      <c r="I76" s="19"/>
      <c r="J76" s="19"/>
      <c r="K76" s="22"/>
      <c r="L76" s="19"/>
      <c r="M76" s="19"/>
      <c r="N76" s="22"/>
      <c r="O76" s="19"/>
      <c r="P76" s="19"/>
      <c r="Q76" s="22"/>
      <c r="R76" s="19"/>
      <c r="S76" s="19"/>
      <c r="T76" s="22"/>
      <c r="U76" s="19"/>
      <c r="V76" s="27"/>
      <c r="W76" s="15"/>
    </row>
    <row r="77" spans="1:23" ht="24.75" customHeight="1">
      <c r="A77" s="19">
        <v>73</v>
      </c>
      <c r="B77" s="19">
        <f t="shared" si="2"/>
      </c>
      <c r="C77" s="19"/>
      <c r="D77" s="19"/>
      <c r="E77" s="19"/>
      <c r="F77" s="19" t="s">
        <v>278</v>
      </c>
      <c r="G77" s="19" t="s">
        <v>278</v>
      </c>
      <c r="H77" s="19"/>
      <c r="I77" s="19"/>
      <c r="J77" s="19"/>
      <c r="K77" s="22"/>
      <c r="L77" s="19"/>
      <c r="M77" s="19"/>
      <c r="N77" s="22"/>
      <c r="O77" s="19"/>
      <c r="P77" s="19"/>
      <c r="Q77" s="22"/>
      <c r="R77" s="19"/>
      <c r="S77" s="19"/>
      <c r="T77" s="22"/>
      <c r="U77" s="19"/>
      <c r="V77" s="27"/>
      <c r="W77" s="15"/>
    </row>
    <row r="78" spans="1:23" ht="24.75" customHeight="1">
      <c r="A78" s="19">
        <v>74</v>
      </c>
      <c r="B78" s="19">
        <f t="shared" si="2"/>
      </c>
      <c r="C78" s="19"/>
      <c r="D78" s="19"/>
      <c r="E78" s="19"/>
      <c r="F78" s="19" t="s">
        <v>278</v>
      </c>
      <c r="G78" s="19" t="s">
        <v>278</v>
      </c>
      <c r="H78" s="19"/>
      <c r="I78" s="19"/>
      <c r="J78" s="19"/>
      <c r="K78" s="22"/>
      <c r="L78" s="19"/>
      <c r="M78" s="19"/>
      <c r="N78" s="22"/>
      <c r="O78" s="19"/>
      <c r="P78" s="19"/>
      <c r="Q78" s="22"/>
      <c r="R78" s="19"/>
      <c r="S78" s="19"/>
      <c r="T78" s="22"/>
      <c r="U78" s="19"/>
      <c r="V78" s="27"/>
      <c r="W78" s="15"/>
    </row>
    <row r="79" spans="1:23" ht="24.75" customHeight="1">
      <c r="A79" s="19">
        <v>75</v>
      </c>
      <c r="B79" s="19">
        <f t="shared" si="2"/>
      </c>
      <c r="C79" s="19"/>
      <c r="D79" s="19"/>
      <c r="E79" s="19"/>
      <c r="F79" s="19" t="s">
        <v>278</v>
      </c>
      <c r="G79" s="19" t="s">
        <v>278</v>
      </c>
      <c r="H79" s="19"/>
      <c r="I79" s="19"/>
      <c r="J79" s="19"/>
      <c r="K79" s="22"/>
      <c r="L79" s="19"/>
      <c r="M79" s="19"/>
      <c r="N79" s="22"/>
      <c r="O79" s="19"/>
      <c r="P79" s="19"/>
      <c r="Q79" s="22"/>
      <c r="R79" s="19"/>
      <c r="S79" s="19"/>
      <c r="T79" s="22"/>
      <c r="U79" s="19"/>
      <c r="V79" s="27"/>
      <c r="W79" s="15"/>
    </row>
    <row r="80" spans="1:23" ht="24.75" customHeight="1">
      <c r="A80" s="19">
        <v>76</v>
      </c>
      <c r="B80" s="19">
        <f t="shared" si="2"/>
      </c>
      <c r="C80" s="19"/>
      <c r="D80" s="19"/>
      <c r="E80" s="19"/>
      <c r="F80" s="19" t="s">
        <v>278</v>
      </c>
      <c r="G80" s="19" t="s">
        <v>278</v>
      </c>
      <c r="H80" s="19"/>
      <c r="I80" s="19"/>
      <c r="J80" s="19"/>
      <c r="K80" s="22"/>
      <c r="L80" s="19"/>
      <c r="M80" s="19"/>
      <c r="N80" s="22"/>
      <c r="O80" s="19"/>
      <c r="P80" s="19"/>
      <c r="Q80" s="22"/>
      <c r="R80" s="19"/>
      <c r="S80" s="19"/>
      <c r="T80" s="22"/>
      <c r="U80" s="19"/>
      <c r="V80" s="27"/>
      <c r="W80" s="15"/>
    </row>
    <row r="81" spans="1:23" ht="24.75" customHeight="1">
      <c r="A81" s="19">
        <v>77</v>
      </c>
      <c r="B81" s="19">
        <f t="shared" si="2"/>
      </c>
      <c r="C81" s="19"/>
      <c r="D81" s="19"/>
      <c r="E81" s="19"/>
      <c r="F81" s="19" t="s">
        <v>278</v>
      </c>
      <c r="G81" s="19" t="s">
        <v>278</v>
      </c>
      <c r="H81" s="19"/>
      <c r="I81" s="19"/>
      <c r="J81" s="19"/>
      <c r="K81" s="22"/>
      <c r="L81" s="19"/>
      <c r="M81" s="19"/>
      <c r="N81" s="22"/>
      <c r="O81" s="19"/>
      <c r="P81" s="19"/>
      <c r="Q81" s="22"/>
      <c r="R81" s="19"/>
      <c r="S81" s="19"/>
      <c r="T81" s="22"/>
      <c r="U81" s="19"/>
      <c r="V81" s="27"/>
      <c r="W81" s="15"/>
    </row>
    <row r="82" spans="1:23" ht="24.75" customHeight="1">
      <c r="A82" s="19">
        <v>78</v>
      </c>
      <c r="B82" s="19">
        <f t="shared" si="2"/>
      </c>
      <c r="C82" s="19"/>
      <c r="D82" s="19"/>
      <c r="E82" s="19"/>
      <c r="F82" s="19" t="s">
        <v>278</v>
      </c>
      <c r="G82" s="19" t="s">
        <v>278</v>
      </c>
      <c r="H82" s="19"/>
      <c r="I82" s="19"/>
      <c r="J82" s="19"/>
      <c r="K82" s="22"/>
      <c r="L82" s="19"/>
      <c r="M82" s="19"/>
      <c r="N82" s="22"/>
      <c r="O82" s="19"/>
      <c r="P82" s="19"/>
      <c r="Q82" s="22"/>
      <c r="R82" s="19"/>
      <c r="S82" s="19"/>
      <c r="T82" s="22"/>
      <c r="U82" s="19"/>
      <c r="V82" s="27"/>
      <c r="W82" s="15"/>
    </row>
    <row r="83" spans="1:23" ht="24.75" customHeight="1">
      <c r="A83" s="19">
        <v>79</v>
      </c>
      <c r="B83" s="19">
        <f t="shared" si="2"/>
      </c>
      <c r="C83" s="19"/>
      <c r="D83" s="19"/>
      <c r="E83" s="19"/>
      <c r="F83" s="19" t="s">
        <v>278</v>
      </c>
      <c r="G83" s="19" t="s">
        <v>278</v>
      </c>
      <c r="H83" s="19"/>
      <c r="I83" s="19"/>
      <c r="J83" s="19"/>
      <c r="K83" s="22"/>
      <c r="L83" s="19"/>
      <c r="M83" s="19"/>
      <c r="N83" s="22"/>
      <c r="O83" s="19"/>
      <c r="P83" s="19"/>
      <c r="Q83" s="22"/>
      <c r="R83" s="19"/>
      <c r="S83" s="19"/>
      <c r="T83" s="22"/>
      <c r="U83" s="19"/>
      <c r="V83" s="27"/>
      <c r="W83" s="15"/>
    </row>
    <row r="84" spans="1:23" ht="24.75" customHeight="1">
      <c r="A84" s="19">
        <v>80</v>
      </c>
      <c r="B84" s="19">
        <f t="shared" si="2"/>
      </c>
      <c r="C84" s="19"/>
      <c r="D84" s="19"/>
      <c r="E84" s="19"/>
      <c r="F84" s="19" t="s">
        <v>278</v>
      </c>
      <c r="G84" s="19" t="s">
        <v>278</v>
      </c>
      <c r="H84" s="19"/>
      <c r="I84" s="19"/>
      <c r="J84" s="19"/>
      <c r="K84" s="22"/>
      <c r="L84" s="19"/>
      <c r="M84" s="19"/>
      <c r="N84" s="22"/>
      <c r="O84" s="19"/>
      <c r="P84" s="19"/>
      <c r="Q84" s="22"/>
      <c r="R84" s="19"/>
      <c r="S84" s="19"/>
      <c r="T84" s="22"/>
      <c r="U84" s="19"/>
      <c r="V84" s="27"/>
      <c r="W84" s="15"/>
    </row>
    <row r="85" spans="1:23" ht="24.75" customHeight="1">
      <c r="A85" s="19">
        <v>81</v>
      </c>
      <c r="B85" s="19">
        <f t="shared" si="2"/>
      </c>
      <c r="C85" s="19"/>
      <c r="D85" s="19"/>
      <c r="E85" s="19"/>
      <c r="F85" s="19" t="s">
        <v>278</v>
      </c>
      <c r="G85" s="19" t="s">
        <v>278</v>
      </c>
      <c r="H85" s="19"/>
      <c r="I85" s="19"/>
      <c r="J85" s="19"/>
      <c r="K85" s="22"/>
      <c r="L85" s="19"/>
      <c r="M85" s="19"/>
      <c r="N85" s="22"/>
      <c r="O85" s="19"/>
      <c r="P85" s="19"/>
      <c r="Q85" s="22"/>
      <c r="R85" s="19"/>
      <c r="S85" s="19"/>
      <c r="T85" s="22"/>
      <c r="U85" s="19"/>
      <c r="V85" s="27"/>
      <c r="W85" s="15"/>
    </row>
    <row r="86" spans="1:23" ht="24.75" customHeight="1">
      <c r="A86" s="19">
        <v>82</v>
      </c>
      <c r="B86" s="19">
        <f t="shared" si="2"/>
      </c>
      <c r="C86" s="19"/>
      <c r="D86" s="19"/>
      <c r="E86" s="19"/>
      <c r="F86" s="19" t="s">
        <v>278</v>
      </c>
      <c r="G86" s="19" t="s">
        <v>278</v>
      </c>
      <c r="H86" s="19"/>
      <c r="I86" s="19"/>
      <c r="J86" s="19"/>
      <c r="K86" s="22"/>
      <c r="L86" s="19"/>
      <c r="M86" s="19"/>
      <c r="N86" s="22"/>
      <c r="O86" s="19"/>
      <c r="P86" s="19"/>
      <c r="Q86" s="22"/>
      <c r="R86" s="19"/>
      <c r="S86" s="19"/>
      <c r="T86" s="22"/>
      <c r="U86" s="19"/>
      <c r="V86" s="27"/>
      <c r="W86" s="15"/>
    </row>
    <row r="87" spans="1:23" ht="24.75" customHeight="1">
      <c r="A87" s="19">
        <v>83</v>
      </c>
      <c r="B87" s="19">
        <f t="shared" si="2"/>
      </c>
      <c r="C87" s="19"/>
      <c r="D87" s="19"/>
      <c r="E87" s="19"/>
      <c r="F87" s="19" t="s">
        <v>278</v>
      </c>
      <c r="G87" s="19" t="s">
        <v>278</v>
      </c>
      <c r="H87" s="19"/>
      <c r="I87" s="19"/>
      <c r="J87" s="19"/>
      <c r="K87" s="22"/>
      <c r="L87" s="19"/>
      <c r="M87" s="19"/>
      <c r="N87" s="22"/>
      <c r="O87" s="19"/>
      <c r="P87" s="19"/>
      <c r="Q87" s="22"/>
      <c r="R87" s="19"/>
      <c r="S87" s="19"/>
      <c r="T87" s="22"/>
      <c r="U87" s="19"/>
      <c r="V87" s="27"/>
      <c r="W87" s="15"/>
    </row>
    <row r="88" spans="1:23" ht="24.75" customHeight="1">
      <c r="A88" s="19">
        <v>84</v>
      </c>
      <c r="B88" s="19"/>
      <c r="C88" s="19"/>
      <c r="D88" s="92"/>
      <c r="E88" s="92"/>
      <c r="F88" s="19" t="s">
        <v>278</v>
      </c>
      <c r="G88" s="19" t="s">
        <v>278</v>
      </c>
      <c r="H88" s="19"/>
      <c r="I88" s="19"/>
      <c r="J88" s="19"/>
      <c r="K88" s="22"/>
      <c r="L88" s="19"/>
      <c r="M88" s="19"/>
      <c r="N88" s="22"/>
      <c r="O88" s="19"/>
      <c r="P88" s="19"/>
      <c r="Q88" s="22"/>
      <c r="R88" s="19"/>
      <c r="S88" s="19"/>
      <c r="T88" s="22"/>
      <c r="U88" s="19"/>
      <c r="V88" s="27"/>
      <c r="W88" s="15"/>
    </row>
    <row r="89" spans="1:23" ht="24.75" customHeight="1">
      <c r="A89" s="19">
        <v>85</v>
      </c>
      <c r="B89" s="19">
        <f aca="true" t="shared" si="3" ref="B89:B104">IF(OR(D89="",B88=""),"",IF(C89=C88,B88,B88+1))</f>
      </c>
      <c r="C89" s="19"/>
      <c r="D89" s="92"/>
      <c r="E89" s="92"/>
      <c r="F89" s="19" t="s">
        <v>278</v>
      </c>
      <c r="G89" s="19" t="s">
        <v>278</v>
      </c>
      <c r="H89" s="19"/>
      <c r="I89" s="19"/>
      <c r="J89" s="19"/>
      <c r="K89" s="22"/>
      <c r="L89" s="19"/>
      <c r="M89" s="19"/>
      <c r="N89" s="22"/>
      <c r="O89" s="19"/>
      <c r="P89" s="19"/>
      <c r="Q89" s="22"/>
      <c r="R89" s="19"/>
      <c r="S89" s="19"/>
      <c r="T89" s="22"/>
      <c r="U89" s="19"/>
      <c r="V89" s="27"/>
      <c r="W89" s="15"/>
    </row>
    <row r="90" spans="1:23" ht="24.75" customHeight="1">
      <c r="A90" s="19">
        <v>86</v>
      </c>
      <c r="B90" s="19">
        <f t="shared" si="3"/>
      </c>
      <c r="C90" s="19"/>
      <c r="D90" s="92"/>
      <c r="E90" s="92"/>
      <c r="F90" s="19" t="s">
        <v>278</v>
      </c>
      <c r="G90" s="19" t="s">
        <v>278</v>
      </c>
      <c r="H90" s="19"/>
      <c r="I90" s="19"/>
      <c r="J90" s="19"/>
      <c r="K90" s="22"/>
      <c r="L90" s="19"/>
      <c r="M90" s="19"/>
      <c r="N90" s="22"/>
      <c r="O90" s="19"/>
      <c r="P90" s="19"/>
      <c r="Q90" s="22"/>
      <c r="R90" s="19"/>
      <c r="S90" s="19"/>
      <c r="T90" s="22"/>
      <c r="U90" s="19"/>
      <c r="V90" s="27"/>
      <c r="W90" s="15"/>
    </row>
    <row r="91" spans="1:23" ht="24.75" customHeight="1">
      <c r="A91" s="19">
        <v>87</v>
      </c>
      <c r="B91" s="19">
        <f t="shared" si="3"/>
      </c>
      <c r="C91" s="19"/>
      <c r="D91" s="92"/>
      <c r="E91" s="92"/>
      <c r="F91" s="19" t="s">
        <v>278</v>
      </c>
      <c r="G91" s="19" t="s">
        <v>278</v>
      </c>
      <c r="H91" s="19"/>
      <c r="I91" s="19"/>
      <c r="J91" s="19"/>
      <c r="K91" s="22"/>
      <c r="L91" s="19"/>
      <c r="M91" s="19"/>
      <c r="N91" s="22"/>
      <c r="O91" s="19"/>
      <c r="P91" s="19"/>
      <c r="Q91" s="22"/>
      <c r="R91" s="19"/>
      <c r="S91" s="19"/>
      <c r="T91" s="22"/>
      <c r="U91" s="19"/>
      <c r="V91" s="27"/>
      <c r="W91" s="15"/>
    </row>
    <row r="92" spans="1:23" ht="24.75" customHeight="1">
      <c r="A92" s="19">
        <v>88</v>
      </c>
      <c r="B92" s="19">
        <f t="shared" si="3"/>
      </c>
      <c r="C92" s="19"/>
      <c r="D92" s="92"/>
      <c r="E92" s="92"/>
      <c r="F92" s="19" t="s">
        <v>278</v>
      </c>
      <c r="G92" s="19" t="s">
        <v>278</v>
      </c>
      <c r="H92" s="19"/>
      <c r="I92" s="19"/>
      <c r="J92" s="19"/>
      <c r="K92" s="22"/>
      <c r="L92" s="19"/>
      <c r="M92" s="19"/>
      <c r="N92" s="22"/>
      <c r="O92" s="19"/>
      <c r="P92" s="19"/>
      <c r="Q92" s="22"/>
      <c r="R92" s="19"/>
      <c r="S92" s="19"/>
      <c r="T92" s="22"/>
      <c r="U92" s="19"/>
      <c r="V92" s="27"/>
      <c r="W92" s="15"/>
    </row>
    <row r="93" spans="1:23" ht="24.75" customHeight="1">
      <c r="A93" s="19">
        <v>89</v>
      </c>
      <c r="B93" s="19">
        <f t="shared" si="3"/>
      </c>
      <c r="C93" s="19"/>
      <c r="D93" s="92"/>
      <c r="E93" s="92"/>
      <c r="F93" s="19" t="s">
        <v>278</v>
      </c>
      <c r="G93" s="19" t="s">
        <v>278</v>
      </c>
      <c r="H93" s="19"/>
      <c r="I93" s="19"/>
      <c r="J93" s="19"/>
      <c r="K93" s="22"/>
      <c r="L93" s="19"/>
      <c r="M93" s="19"/>
      <c r="N93" s="22"/>
      <c r="O93" s="19"/>
      <c r="P93" s="19"/>
      <c r="Q93" s="22"/>
      <c r="R93" s="19"/>
      <c r="S93" s="19"/>
      <c r="T93" s="22"/>
      <c r="U93" s="19"/>
      <c r="V93" s="27"/>
      <c r="W93" s="15"/>
    </row>
    <row r="94" spans="1:23" ht="24.75" customHeight="1">
      <c r="A94" s="19">
        <v>90</v>
      </c>
      <c r="B94" s="19">
        <f t="shared" si="3"/>
      </c>
      <c r="C94" s="19"/>
      <c r="D94" s="19"/>
      <c r="E94" s="19"/>
      <c r="F94" s="19" t="s">
        <v>278</v>
      </c>
      <c r="G94" s="19" t="s">
        <v>278</v>
      </c>
      <c r="H94" s="19"/>
      <c r="I94" s="19"/>
      <c r="J94" s="19"/>
      <c r="K94" s="22"/>
      <c r="L94" s="19"/>
      <c r="M94" s="19"/>
      <c r="N94" s="22"/>
      <c r="O94" s="19"/>
      <c r="P94" s="19"/>
      <c r="Q94" s="22"/>
      <c r="R94" s="19"/>
      <c r="S94" s="19"/>
      <c r="T94" s="22"/>
      <c r="U94" s="19"/>
      <c r="V94" s="27"/>
      <c r="W94" s="15"/>
    </row>
    <row r="95" spans="1:23" ht="24.75" customHeight="1">
      <c r="A95" s="19">
        <v>91</v>
      </c>
      <c r="B95" s="19">
        <f t="shared" si="3"/>
      </c>
      <c r="C95" s="19"/>
      <c r="D95" s="19"/>
      <c r="E95" s="19"/>
      <c r="F95" s="19" t="s">
        <v>278</v>
      </c>
      <c r="G95" s="19" t="s">
        <v>278</v>
      </c>
      <c r="H95" s="19"/>
      <c r="I95" s="19"/>
      <c r="J95" s="19"/>
      <c r="K95" s="22"/>
      <c r="L95" s="19"/>
      <c r="M95" s="19"/>
      <c r="N95" s="22"/>
      <c r="O95" s="19"/>
      <c r="P95" s="19"/>
      <c r="Q95" s="22"/>
      <c r="R95" s="19"/>
      <c r="S95" s="19"/>
      <c r="T95" s="22"/>
      <c r="U95" s="19"/>
      <c r="V95" s="27"/>
      <c r="W95" s="15"/>
    </row>
    <row r="96" spans="1:23" ht="24.75" customHeight="1">
      <c r="A96" s="19">
        <v>92</v>
      </c>
      <c r="B96" s="19">
        <f t="shared" si="3"/>
      </c>
      <c r="C96" s="19"/>
      <c r="D96" s="19"/>
      <c r="E96" s="19"/>
      <c r="F96" s="19" t="s">
        <v>278</v>
      </c>
      <c r="G96" s="19" t="s">
        <v>278</v>
      </c>
      <c r="H96" s="19"/>
      <c r="I96" s="19"/>
      <c r="J96" s="19"/>
      <c r="K96" s="22"/>
      <c r="L96" s="19"/>
      <c r="M96" s="19"/>
      <c r="N96" s="22"/>
      <c r="O96" s="19"/>
      <c r="P96" s="19"/>
      <c r="Q96" s="22"/>
      <c r="R96" s="19"/>
      <c r="S96" s="19"/>
      <c r="T96" s="22"/>
      <c r="U96" s="19"/>
      <c r="V96" s="27"/>
      <c r="W96" s="15"/>
    </row>
    <row r="97" spans="1:23" ht="24.75" customHeight="1">
      <c r="A97" s="19">
        <v>93</v>
      </c>
      <c r="B97" s="19">
        <f t="shared" si="3"/>
      </c>
      <c r="C97" s="19"/>
      <c r="D97" s="19"/>
      <c r="E97" s="19"/>
      <c r="F97" s="19" t="s">
        <v>278</v>
      </c>
      <c r="G97" s="19" t="s">
        <v>278</v>
      </c>
      <c r="H97" s="19"/>
      <c r="I97" s="19"/>
      <c r="J97" s="19"/>
      <c r="K97" s="22"/>
      <c r="L97" s="19"/>
      <c r="M97" s="19"/>
      <c r="N97" s="22"/>
      <c r="O97" s="19"/>
      <c r="P97" s="19"/>
      <c r="Q97" s="22"/>
      <c r="R97" s="19"/>
      <c r="S97" s="19"/>
      <c r="T97" s="22"/>
      <c r="U97" s="19"/>
      <c r="V97" s="27"/>
      <c r="W97" s="15"/>
    </row>
    <row r="98" spans="1:23" ht="24.75" customHeight="1">
      <c r="A98" s="19">
        <v>94</v>
      </c>
      <c r="B98" s="19">
        <f t="shared" si="3"/>
      </c>
      <c r="C98" s="19"/>
      <c r="D98" s="19"/>
      <c r="E98" s="19"/>
      <c r="F98" s="19" t="s">
        <v>278</v>
      </c>
      <c r="G98" s="19" t="s">
        <v>278</v>
      </c>
      <c r="H98" s="19"/>
      <c r="I98" s="19"/>
      <c r="J98" s="19"/>
      <c r="K98" s="22"/>
      <c r="L98" s="19"/>
      <c r="M98" s="19"/>
      <c r="N98" s="22"/>
      <c r="O98" s="19"/>
      <c r="P98" s="19"/>
      <c r="Q98" s="22"/>
      <c r="R98" s="19"/>
      <c r="S98" s="19"/>
      <c r="T98" s="22"/>
      <c r="U98" s="19"/>
      <c r="V98" s="27"/>
      <c r="W98" s="15"/>
    </row>
    <row r="99" spans="1:23" ht="24.75" customHeight="1">
      <c r="A99" s="19">
        <v>95</v>
      </c>
      <c r="B99" s="19">
        <f t="shared" si="3"/>
      </c>
      <c r="C99" s="19"/>
      <c r="D99" s="19"/>
      <c r="E99" s="19"/>
      <c r="F99" s="19" t="s">
        <v>278</v>
      </c>
      <c r="G99" s="19" t="s">
        <v>278</v>
      </c>
      <c r="H99" s="19"/>
      <c r="I99" s="19"/>
      <c r="J99" s="19"/>
      <c r="K99" s="22"/>
      <c r="L99" s="19"/>
      <c r="M99" s="19"/>
      <c r="N99" s="22"/>
      <c r="O99" s="19"/>
      <c r="P99" s="19"/>
      <c r="Q99" s="22"/>
      <c r="R99" s="19"/>
      <c r="S99" s="19"/>
      <c r="T99" s="22"/>
      <c r="U99" s="19"/>
      <c r="V99" s="27"/>
      <c r="W99" s="15"/>
    </row>
    <row r="100" spans="1:23" ht="24.75" customHeight="1">
      <c r="A100" s="19">
        <v>96</v>
      </c>
      <c r="B100" s="19">
        <f t="shared" si="3"/>
      </c>
      <c r="C100" s="19"/>
      <c r="D100" s="19"/>
      <c r="E100" s="19"/>
      <c r="F100" s="19" t="s">
        <v>278</v>
      </c>
      <c r="G100" s="19" t="s">
        <v>278</v>
      </c>
      <c r="H100" s="19"/>
      <c r="I100" s="19"/>
      <c r="J100" s="19"/>
      <c r="K100" s="22"/>
      <c r="L100" s="19"/>
      <c r="M100" s="19"/>
      <c r="N100" s="22"/>
      <c r="O100" s="19"/>
      <c r="P100" s="19"/>
      <c r="Q100" s="22"/>
      <c r="R100" s="19"/>
      <c r="S100" s="19"/>
      <c r="T100" s="22"/>
      <c r="U100" s="19"/>
      <c r="V100" s="27"/>
      <c r="W100" s="15"/>
    </row>
    <row r="101" spans="1:23" ht="24.75" customHeight="1">
      <c r="A101" s="19">
        <v>97</v>
      </c>
      <c r="B101" s="19">
        <f t="shared" si="3"/>
      </c>
      <c r="C101" s="19"/>
      <c r="D101" s="19"/>
      <c r="E101" s="19"/>
      <c r="F101" s="19" t="s">
        <v>278</v>
      </c>
      <c r="G101" s="19" t="s">
        <v>278</v>
      </c>
      <c r="H101" s="19"/>
      <c r="I101" s="19"/>
      <c r="J101" s="19"/>
      <c r="K101" s="22"/>
      <c r="L101" s="19"/>
      <c r="M101" s="19"/>
      <c r="N101" s="22"/>
      <c r="O101" s="19"/>
      <c r="P101" s="19"/>
      <c r="Q101" s="22"/>
      <c r="R101" s="19"/>
      <c r="S101" s="19"/>
      <c r="T101" s="22"/>
      <c r="U101" s="19"/>
      <c r="V101" s="27"/>
      <c r="W101" s="15"/>
    </row>
    <row r="102" spans="1:23" ht="24.75" customHeight="1">
      <c r="A102" s="19">
        <v>98</v>
      </c>
      <c r="B102" s="19">
        <f t="shared" si="3"/>
      </c>
      <c r="C102" s="19"/>
      <c r="D102" s="19"/>
      <c r="E102" s="19"/>
      <c r="F102" s="19" t="s">
        <v>278</v>
      </c>
      <c r="G102" s="19" t="s">
        <v>278</v>
      </c>
      <c r="H102" s="19"/>
      <c r="I102" s="19"/>
      <c r="J102" s="19"/>
      <c r="K102" s="22"/>
      <c r="L102" s="19"/>
      <c r="M102" s="19"/>
      <c r="N102" s="22"/>
      <c r="O102" s="19"/>
      <c r="P102" s="19"/>
      <c r="Q102" s="22"/>
      <c r="R102" s="19"/>
      <c r="S102" s="19"/>
      <c r="T102" s="22"/>
      <c r="U102" s="19"/>
      <c r="V102" s="27"/>
      <c r="W102" s="15"/>
    </row>
    <row r="103" spans="1:23" ht="24.75" customHeight="1">
      <c r="A103" s="19">
        <v>99</v>
      </c>
      <c r="B103" s="19">
        <f t="shared" si="3"/>
      </c>
      <c r="C103" s="19"/>
      <c r="D103" s="19"/>
      <c r="E103" s="19"/>
      <c r="F103" s="19" t="s">
        <v>278</v>
      </c>
      <c r="G103" s="19" t="s">
        <v>278</v>
      </c>
      <c r="H103" s="19"/>
      <c r="I103" s="19"/>
      <c r="J103" s="19"/>
      <c r="K103" s="22"/>
      <c r="L103" s="19"/>
      <c r="M103" s="19"/>
      <c r="N103" s="22"/>
      <c r="O103" s="19"/>
      <c r="P103" s="19"/>
      <c r="Q103" s="22"/>
      <c r="R103" s="19"/>
      <c r="S103" s="19"/>
      <c r="T103" s="22"/>
      <c r="U103" s="19"/>
      <c r="V103" s="27"/>
      <c r="W103" s="15"/>
    </row>
    <row r="104" spans="1:23" ht="24.75" customHeight="1">
      <c r="A104" s="19">
        <v>100</v>
      </c>
      <c r="B104" s="19">
        <f t="shared" si="3"/>
      </c>
      <c r="C104" s="19"/>
      <c r="D104" s="19"/>
      <c r="E104" s="19"/>
      <c r="F104" s="19" t="s">
        <v>278</v>
      </c>
      <c r="G104" s="19"/>
      <c r="H104" s="19"/>
      <c r="I104" s="19"/>
      <c r="J104" s="19"/>
      <c r="K104" s="22"/>
      <c r="L104" s="19"/>
      <c r="M104" s="19"/>
      <c r="N104" s="22"/>
      <c r="O104" s="19"/>
      <c r="P104" s="19"/>
      <c r="Q104" s="22"/>
      <c r="R104" s="19"/>
      <c r="S104" s="19"/>
      <c r="T104" s="22"/>
      <c r="U104" s="19"/>
      <c r="V104" s="27"/>
      <c r="W104" s="15"/>
    </row>
    <row r="105" spans="1:23" ht="13.5">
      <c r="A105" s="23"/>
      <c r="B105" s="23"/>
      <c r="C105" s="15">
        <f>COUNT($C$5:$C$104)</f>
        <v>5</v>
      </c>
      <c r="D105" s="23"/>
      <c r="E105" s="23"/>
      <c r="F105" s="23"/>
      <c r="G105" s="29"/>
      <c r="H105" s="23"/>
      <c r="I105" s="23"/>
      <c r="J105" s="23"/>
      <c r="K105" s="21"/>
      <c r="L105" s="23"/>
      <c r="M105" s="23"/>
      <c r="N105" s="21"/>
      <c r="O105" s="23"/>
      <c r="P105" s="23"/>
      <c r="Q105" s="21"/>
      <c r="R105" s="23"/>
      <c r="S105" s="23"/>
      <c r="T105" s="21"/>
      <c r="U105" s="23"/>
      <c r="V105" s="29"/>
      <c r="W105" s="15"/>
    </row>
  </sheetData>
  <sheetProtection password="C670" sheet="1" selectLockedCells="1"/>
  <mergeCells count="1">
    <mergeCell ref="A1:V1"/>
  </mergeCells>
  <dataValidations count="3">
    <dataValidation type="list" allowBlank="1" showInputMessage="1" showErrorMessage="1" sqref="P5:P104 M5:M104 S5:S104 J9:J104">
      <formula1>男子種目</formula1>
    </dataValidation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</dataValidations>
  <printOptions/>
  <pageMargins left="0.75" right="0.75" top="1" bottom="1" header="0.512" footer="0.512"/>
  <pageSetup orientation="landscape" paperSize="9" scale="46" r:id="rId1"/>
  <rowBreaks count="3" manualBreakCount="3">
    <brk id="29" max="21" man="1"/>
    <brk id="54" max="21" man="1"/>
    <brk id="7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S6553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4.25390625" style="0" customWidth="1"/>
    <col min="2" max="2" width="6.25390625" style="0" customWidth="1"/>
    <col min="4" max="4" width="16.50390625" style="0" customWidth="1"/>
    <col min="5" max="5" width="14.625" style="0" customWidth="1"/>
    <col min="6" max="7" width="9.00390625" style="0" hidden="1" customWidth="1"/>
    <col min="8" max="8" width="7.125" style="0" customWidth="1"/>
    <col min="9" max="9" width="9.75390625" style="0" bestFit="1" customWidth="1"/>
    <col min="10" max="10" width="11.625" style="0" customWidth="1"/>
    <col min="11" max="11" width="10.50390625" style="0" customWidth="1"/>
    <col min="12" max="12" width="14.625" style="0" customWidth="1"/>
    <col min="13" max="13" width="11.625" style="0" customWidth="1"/>
    <col min="14" max="14" width="10.50390625" style="0" customWidth="1"/>
    <col min="15" max="15" width="14.625" style="0" customWidth="1"/>
    <col min="16" max="16" width="11.625" style="0" customWidth="1"/>
    <col min="17" max="17" width="10.50390625" style="0" customWidth="1"/>
    <col min="18" max="18" width="14.625" style="0" customWidth="1"/>
    <col min="19" max="19" width="11.625" style="0" customWidth="1"/>
    <col min="20" max="20" width="10.50390625" style="0" customWidth="1"/>
    <col min="21" max="21" width="14.625" style="0" customWidth="1"/>
    <col min="22" max="22" width="0" style="0" hidden="1" customWidth="1"/>
    <col min="23" max="23" width="19.75390625" style="0" customWidth="1"/>
  </cols>
  <sheetData>
    <row r="1" spans="1:45" s="86" customFormat="1" ht="24">
      <c r="A1" s="123" t="str">
        <f>'基本情報'!$C$4&amp;"　　　女子"</f>
        <v>　　　女子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23" ht="60">
      <c r="A2" s="16"/>
      <c r="B2" s="16" t="s">
        <v>279</v>
      </c>
      <c r="C2" s="16" t="s">
        <v>280</v>
      </c>
      <c r="D2" s="16" t="s">
        <v>281</v>
      </c>
      <c r="E2" s="16" t="s">
        <v>282</v>
      </c>
      <c r="F2" s="16"/>
      <c r="G2" s="16"/>
      <c r="H2" s="16" t="s">
        <v>283</v>
      </c>
      <c r="I2" s="16" t="s">
        <v>284</v>
      </c>
      <c r="J2" s="16" t="s">
        <v>284</v>
      </c>
      <c r="K2" s="17" t="s">
        <v>285</v>
      </c>
      <c r="L2" s="16" t="s">
        <v>286</v>
      </c>
      <c r="M2" s="16" t="s">
        <v>284</v>
      </c>
      <c r="N2" s="17" t="s">
        <v>285</v>
      </c>
      <c r="O2" s="16" t="s">
        <v>286</v>
      </c>
      <c r="P2" s="16" t="s">
        <v>284</v>
      </c>
      <c r="Q2" s="17" t="s">
        <v>285</v>
      </c>
      <c r="R2" s="16" t="s">
        <v>286</v>
      </c>
      <c r="S2" s="16" t="s">
        <v>284</v>
      </c>
      <c r="T2" s="17" t="s">
        <v>285</v>
      </c>
      <c r="U2" s="16" t="s">
        <v>286</v>
      </c>
      <c r="V2" s="18"/>
      <c r="W2" s="100" t="s">
        <v>522</v>
      </c>
    </row>
    <row r="3" spans="1:23" s="90" customFormat="1" ht="18.75" customHeight="1">
      <c r="A3" s="87"/>
      <c r="B3" s="87" t="s">
        <v>287</v>
      </c>
      <c r="C3" s="87" t="s">
        <v>288</v>
      </c>
      <c r="D3" s="87" t="s">
        <v>289</v>
      </c>
      <c r="E3" s="87" t="s">
        <v>290</v>
      </c>
      <c r="F3" s="87" t="s">
        <v>291</v>
      </c>
      <c r="G3" s="87" t="s">
        <v>225</v>
      </c>
      <c r="H3" s="87" t="s">
        <v>292</v>
      </c>
      <c r="I3" s="87" t="s">
        <v>293</v>
      </c>
      <c r="J3" s="87" t="s">
        <v>294</v>
      </c>
      <c r="K3" s="88" t="s">
        <v>422</v>
      </c>
      <c r="L3" s="87" t="s">
        <v>295</v>
      </c>
      <c r="M3" s="87" t="s">
        <v>296</v>
      </c>
      <c r="N3" s="88" t="s">
        <v>423</v>
      </c>
      <c r="O3" s="87" t="s">
        <v>297</v>
      </c>
      <c r="P3" s="87" t="s">
        <v>298</v>
      </c>
      <c r="Q3" s="88" t="s">
        <v>424</v>
      </c>
      <c r="R3" s="87" t="s">
        <v>299</v>
      </c>
      <c r="S3" s="87" t="s">
        <v>300</v>
      </c>
      <c r="T3" s="88" t="s">
        <v>425</v>
      </c>
      <c r="U3" s="87" t="s">
        <v>301</v>
      </c>
      <c r="V3" s="89"/>
      <c r="W3" s="101" t="s">
        <v>414</v>
      </c>
    </row>
    <row r="4" spans="1:23" ht="18.75" customHeight="1" hidden="1">
      <c r="A4" s="19"/>
      <c r="B4" s="19" t="s">
        <v>302</v>
      </c>
      <c r="C4" s="19">
        <f>'基本情報'!$C$4</f>
        <v>0</v>
      </c>
      <c r="D4" s="19">
        <f>'基本情報'!$C$10</f>
        <v>0</v>
      </c>
      <c r="E4" s="22">
        <f>'基本情報'!$C$11</f>
        <v>0</v>
      </c>
      <c r="F4" s="24">
        <f>'基本情報'!$C$12</f>
        <v>0</v>
      </c>
      <c r="G4" s="24">
        <f>'基本情報'!$C$13</f>
        <v>0</v>
      </c>
      <c r="H4" s="25">
        <f>'基本情報'!$C$14</f>
        <v>0</v>
      </c>
      <c r="I4" s="25">
        <f>'基本情報'!$C$15</f>
        <v>0</v>
      </c>
      <c r="J4" s="20">
        <f>'基本情報'!$C$16</f>
        <v>0</v>
      </c>
      <c r="K4" s="21"/>
      <c r="L4" s="19"/>
      <c r="M4" s="19"/>
      <c r="N4" s="22"/>
      <c r="O4" s="19"/>
      <c r="P4" s="19"/>
      <c r="Q4" s="22"/>
      <c r="R4" s="19"/>
      <c r="S4" s="19"/>
      <c r="T4" s="22"/>
      <c r="U4" s="19"/>
      <c r="V4" s="15"/>
      <c r="W4" s="102"/>
    </row>
    <row r="5" spans="1:23" ht="34.5" customHeight="1">
      <c r="A5" s="19">
        <v>1</v>
      </c>
      <c r="B5" s="84"/>
      <c r="C5" s="83"/>
      <c r="D5" s="83"/>
      <c r="E5" s="83"/>
      <c r="F5" s="83"/>
      <c r="G5" s="83"/>
      <c r="H5" s="83"/>
      <c r="I5" s="83"/>
      <c r="J5" s="83"/>
      <c r="K5" s="82"/>
      <c r="L5" s="83"/>
      <c r="M5" s="83"/>
      <c r="N5" s="82"/>
      <c r="O5" s="83"/>
      <c r="P5" s="83"/>
      <c r="Q5" s="82"/>
      <c r="R5" s="83"/>
      <c r="S5" s="83"/>
      <c r="T5" s="82"/>
      <c r="U5" s="83"/>
      <c r="V5" s="15">
        <f>COUNTA(J5,M5,P5,S5)</f>
        <v>0</v>
      </c>
      <c r="W5" s="26"/>
    </row>
    <row r="6" spans="1:23" ht="34.5" customHeight="1">
      <c r="A6" s="19">
        <v>2</v>
      </c>
      <c r="B6" s="84">
        <f>IF(OR(D6="",B5=""),"",IF(C6=C5,B5,B5+1))</f>
      </c>
      <c r="C6" s="83"/>
      <c r="D6" s="83"/>
      <c r="E6" s="83"/>
      <c r="F6" s="83"/>
      <c r="G6" s="83"/>
      <c r="H6" s="83"/>
      <c r="I6" s="83"/>
      <c r="J6" s="83"/>
      <c r="K6" s="82"/>
      <c r="L6" s="83"/>
      <c r="M6" s="83"/>
      <c r="N6" s="82"/>
      <c r="O6" s="83"/>
      <c r="P6" s="83"/>
      <c r="Q6" s="82"/>
      <c r="R6" s="83"/>
      <c r="S6" s="83"/>
      <c r="T6" s="82"/>
      <c r="U6" s="83"/>
      <c r="V6" s="15">
        <f aca="true" t="shared" si="0" ref="V6:V69">COUNTA(J6,M6,P6,S6)</f>
        <v>0</v>
      </c>
      <c r="W6" s="26"/>
    </row>
    <row r="7" spans="1:23" ht="34.5" customHeight="1">
      <c r="A7" s="19">
        <v>3</v>
      </c>
      <c r="B7" s="84">
        <f aca="true" t="shared" si="1" ref="B7:B70">IF(OR(D7="",B6=""),"",IF(C7=C6,B6,B6+1))</f>
      </c>
      <c r="C7" s="83"/>
      <c r="D7" s="83"/>
      <c r="E7" s="83"/>
      <c r="F7" s="83"/>
      <c r="G7" s="83"/>
      <c r="H7" s="83"/>
      <c r="I7" s="83"/>
      <c r="J7" s="83"/>
      <c r="K7" s="82"/>
      <c r="L7" s="83"/>
      <c r="M7" s="83"/>
      <c r="N7" s="82"/>
      <c r="O7" s="83"/>
      <c r="P7" s="83"/>
      <c r="Q7" s="82"/>
      <c r="R7" s="83"/>
      <c r="S7" s="83"/>
      <c r="T7" s="82"/>
      <c r="U7" s="83"/>
      <c r="V7" s="15">
        <f t="shared" si="0"/>
        <v>0</v>
      </c>
      <c r="W7" s="26"/>
    </row>
    <row r="8" spans="1:23" ht="34.5" customHeight="1">
      <c r="A8" s="19">
        <v>4</v>
      </c>
      <c r="B8" s="84">
        <f t="shared" si="1"/>
      </c>
      <c r="C8" s="83"/>
      <c r="D8" s="83"/>
      <c r="E8" s="83"/>
      <c r="F8" s="83"/>
      <c r="G8" s="83"/>
      <c r="H8" s="83"/>
      <c r="I8" s="83"/>
      <c r="J8" s="83"/>
      <c r="K8" s="82"/>
      <c r="L8" s="83"/>
      <c r="M8" s="83"/>
      <c r="N8" s="82"/>
      <c r="O8" s="83"/>
      <c r="P8" s="83"/>
      <c r="Q8" s="82"/>
      <c r="R8" s="83"/>
      <c r="S8" s="83"/>
      <c r="T8" s="82"/>
      <c r="U8" s="83"/>
      <c r="V8" s="15">
        <f t="shared" si="0"/>
        <v>0</v>
      </c>
      <c r="W8" s="26"/>
    </row>
    <row r="9" spans="1:23" ht="34.5" customHeight="1">
      <c r="A9" s="19">
        <v>5</v>
      </c>
      <c r="B9" s="84">
        <f t="shared" si="1"/>
      </c>
      <c r="C9" s="83"/>
      <c r="D9" s="83"/>
      <c r="E9" s="83"/>
      <c r="F9" s="83">
        <f aca="true" t="shared" si="2" ref="F9:F69">IF(D9="","","2")</f>
      </c>
      <c r="G9" s="83">
        <f>IF(D9="","",'基本情報'!$C$7)</f>
      </c>
      <c r="H9" s="83"/>
      <c r="I9" s="83"/>
      <c r="J9" s="83"/>
      <c r="K9" s="82"/>
      <c r="L9" s="83"/>
      <c r="M9" s="83"/>
      <c r="N9" s="82"/>
      <c r="O9" s="83"/>
      <c r="P9" s="83"/>
      <c r="Q9" s="82"/>
      <c r="R9" s="83"/>
      <c r="S9" s="83"/>
      <c r="T9" s="82"/>
      <c r="U9" s="83"/>
      <c r="V9" s="15">
        <f t="shared" si="0"/>
        <v>0</v>
      </c>
      <c r="W9" s="26"/>
    </row>
    <row r="10" spans="1:23" ht="34.5" customHeight="1">
      <c r="A10" s="19">
        <v>6</v>
      </c>
      <c r="B10" s="84">
        <f t="shared" si="1"/>
      </c>
      <c r="C10" s="83"/>
      <c r="D10" s="83"/>
      <c r="E10" s="83"/>
      <c r="F10" s="83">
        <f t="shared" si="2"/>
      </c>
      <c r="G10" s="83">
        <f>IF(D10="","",'基本情報'!$C$7)</f>
      </c>
      <c r="H10" s="83"/>
      <c r="I10" s="83"/>
      <c r="J10" s="83"/>
      <c r="K10" s="82"/>
      <c r="L10" s="83"/>
      <c r="M10" s="83"/>
      <c r="N10" s="82"/>
      <c r="O10" s="83"/>
      <c r="P10" s="83"/>
      <c r="Q10" s="82"/>
      <c r="R10" s="83"/>
      <c r="S10" s="83"/>
      <c r="T10" s="82"/>
      <c r="U10" s="83"/>
      <c r="V10" s="15">
        <f t="shared" si="0"/>
        <v>0</v>
      </c>
      <c r="W10" s="26"/>
    </row>
    <row r="11" spans="1:23" ht="34.5" customHeight="1">
      <c r="A11" s="19">
        <v>7</v>
      </c>
      <c r="B11" s="84">
        <f t="shared" si="1"/>
      </c>
      <c r="C11" s="83"/>
      <c r="D11" s="83"/>
      <c r="E11" s="83"/>
      <c r="F11" s="83">
        <f t="shared" si="2"/>
      </c>
      <c r="G11" s="83">
        <f>IF(D11="","",'基本情報'!$C$7)</f>
      </c>
      <c r="H11" s="83"/>
      <c r="I11" s="83"/>
      <c r="J11" s="83"/>
      <c r="K11" s="82"/>
      <c r="L11" s="83"/>
      <c r="M11" s="83"/>
      <c r="N11" s="82"/>
      <c r="O11" s="83"/>
      <c r="P11" s="83"/>
      <c r="Q11" s="82"/>
      <c r="R11" s="83"/>
      <c r="S11" s="83"/>
      <c r="T11" s="82"/>
      <c r="U11" s="83"/>
      <c r="V11" s="15">
        <f t="shared" si="0"/>
        <v>0</v>
      </c>
      <c r="W11" s="26"/>
    </row>
    <row r="12" spans="1:23" ht="34.5" customHeight="1">
      <c r="A12" s="19">
        <v>8</v>
      </c>
      <c r="B12" s="84">
        <f t="shared" si="1"/>
      </c>
      <c r="C12" s="83"/>
      <c r="D12" s="83"/>
      <c r="E12" s="83"/>
      <c r="F12" s="83">
        <f t="shared" si="2"/>
      </c>
      <c r="G12" s="83">
        <f>IF(D12="","",'基本情報'!$C$7)</f>
      </c>
      <c r="H12" s="83"/>
      <c r="I12" s="83"/>
      <c r="J12" s="83"/>
      <c r="K12" s="82"/>
      <c r="L12" s="83"/>
      <c r="M12" s="83"/>
      <c r="N12" s="82"/>
      <c r="O12" s="83"/>
      <c r="P12" s="83"/>
      <c r="Q12" s="82"/>
      <c r="R12" s="83"/>
      <c r="S12" s="83"/>
      <c r="T12" s="82"/>
      <c r="U12" s="83"/>
      <c r="V12" s="15">
        <f t="shared" si="0"/>
        <v>0</v>
      </c>
      <c r="W12" s="26"/>
    </row>
    <row r="13" spans="1:23" ht="34.5" customHeight="1">
      <c r="A13" s="19">
        <v>9</v>
      </c>
      <c r="B13" s="84">
        <f t="shared" si="1"/>
      </c>
      <c r="C13" s="83"/>
      <c r="D13" s="83"/>
      <c r="E13" s="83"/>
      <c r="F13" s="83">
        <f t="shared" si="2"/>
      </c>
      <c r="G13" s="83">
        <f>IF(D13="","",'基本情報'!$C$7)</f>
      </c>
      <c r="H13" s="83"/>
      <c r="I13" s="83"/>
      <c r="J13" s="83"/>
      <c r="K13" s="82"/>
      <c r="L13" s="83"/>
      <c r="M13" s="83"/>
      <c r="N13" s="82"/>
      <c r="O13" s="83"/>
      <c r="P13" s="83"/>
      <c r="Q13" s="82"/>
      <c r="R13" s="83"/>
      <c r="S13" s="83"/>
      <c r="T13" s="82"/>
      <c r="U13" s="83"/>
      <c r="V13" s="15">
        <f t="shared" si="0"/>
        <v>0</v>
      </c>
      <c r="W13" s="26"/>
    </row>
    <row r="14" spans="1:23" ht="34.5" customHeight="1">
      <c r="A14" s="19">
        <v>10</v>
      </c>
      <c r="B14" s="84">
        <f t="shared" si="1"/>
      </c>
      <c r="C14" s="83"/>
      <c r="D14" s="83"/>
      <c r="E14" s="83"/>
      <c r="F14" s="83">
        <f t="shared" si="2"/>
      </c>
      <c r="G14" s="83">
        <f>IF(D14="","",'基本情報'!$C$7)</f>
      </c>
      <c r="H14" s="83"/>
      <c r="I14" s="83"/>
      <c r="J14" s="83"/>
      <c r="K14" s="82"/>
      <c r="L14" s="83"/>
      <c r="M14" s="83"/>
      <c r="N14" s="82"/>
      <c r="O14" s="83"/>
      <c r="P14" s="83"/>
      <c r="Q14" s="82"/>
      <c r="R14" s="83"/>
      <c r="S14" s="83"/>
      <c r="T14" s="82"/>
      <c r="U14" s="83"/>
      <c r="V14" s="15">
        <f t="shared" si="0"/>
        <v>0</v>
      </c>
      <c r="W14" s="26"/>
    </row>
    <row r="15" spans="1:23" ht="34.5" customHeight="1">
      <c r="A15" s="19">
        <v>11</v>
      </c>
      <c r="B15" s="84">
        <f t="shared" si="1"/>
      </c>
      <c r="C15" s="83"/>
      <c r="D15" s="83"/>
      <c r="E15" s="83"/>
      <c r="F15" s="83">
        <f t="shared" si="2"/>
      </c>
      <c r="G15" s="83">
        <f>IF(D15="","",'基本情報'!$C$7)</f>
      </c>
      <c r="H15" s="83"/>
      <c r="I15" s="83"/>
      <c r="J15" s="83"/>
      <c r="K15" s="82"/>
      <c r="L15" s="83"/>
      <c r="M15" s="83"/>
      <c r="N15" s="82"/>
      <c r="O15" s="83"/>
      <c r="P15" s="83"/>
      <c r="Q15" s="82"/>
      <c r="R15" s="83"/>
      <c r="S15" s="83"/>
      <c r="T15" s="82"/>
      <c r="U15" s="83"/>
      <c r="V15" s="15">
        <f t="shared" si="0"/>
        <v>0</v>
      </c>
      <c r="W15" s="26"/>
    </row>
    <row r="16" spans="1:23" ht="34.5" customHeight="1">
      <c r="A16" s="19">
        <v>12</v>
      </c>
      <c r="B16" s="84">
        <f t="shared" si="1"/>
      </c>
      <c r="C16" s="83"/>
      <c r="D16" s="83"/>
      <c r="E16" s="83"/>
      <c r="F16" s="83">
        <f t="shared" si="2"/>
      </c>
      <c r="G16" s="83">
        <f>IF(D16="","",'基本情報'!$C$7)</f>
      </c>
      <c r="H16" s="83"/>
      <c r="I16" s="83"/>
      <c r="J16" s="83"/>
      <c r="K16" s="82"/>
      <c r="L16" s="83"/>
      <c r="M16" s="83"/>
      <c r="N16" s="82"/>
      <c r="O16" s="83"/>
      <c r="P16" s="83"/>
      <c r="Q16" s="82"/>
      <c r="R16" s="83"/>
      <c r="S16" s="83"/>
      <c r="T16" s="82"/>
      <c r="U16" s="83"/>
      <c r="V16" s="15">
        <f t="shared" si="0"/>
        <v>0</v>
      </c>
      <c r="W16" s="26"/>
    </row>
    <row r="17" spans="1:23" ht="34.5" customHeight="1">
      <c r="A17" s="19">
        <v>13</v>
      </c>
      <c r="B17" s="84">
        <f t="shared" si="1"/>
      </c>
      <c r="C17" s="83"/>
      <c r="D17" s="83"/>
      <c r="E17" s="83"/>
      <c r="F17" s="83">
        <f t="shared" si="2"/>
      </c>
      <c r="G17" s="83">
        <f>IF(D17="","",'基本情報'!$C$7)</f>
      </c>
      <c r="H17" s="83"/>
      <c r="I17" s="83"/>
      <c r="J17" s="83"/>
      <c r="K17" s="82"/>
      <c r="L17" s="83"/>
      <c r="M17" s="83"/>
      <c r="N17" s="82"/>
      <c r="O17" s="83"/>
      <c r="P17" s="83"/>
      <c r="Q17" s="82"/>
      <c r="R17" s="83"/>
      <c r="S17" s="83"/>
      <c r="T17" s="82"/>
      <c r="U17" s="83"/>
      <c r="V17" s="15">
        <f t="shared" si="0"/>
        <v>0</v>
      </c>
      <c r="W17" s="26"/>
    </row>
    <row r="18" spans="1:23" ht="34.5" customHeight="1">
      <c r="A18" s="19">
        <v>14</v>
      </c>
      <c r="B18" s="84">
        <f t="shared" si="1"/>
      </c>
      <c r="C18" s="83"/>
      <c r="D18" s="83"/>
      <c r="E18" s="83"/>
      <c r="F18" s="83">
        <f t="shared" si="2"/>
      </c>
      <c r="G18" s="83">
        <f>IF(D18="","",'基本情報'!$C$7)</f>
      </c>
      <c r="H18" s="83"/>
      <c r="I18" s="83"/>
      <c r="J18" s="83"/>
      <c r="K18" s="82"/>
      <c r="L18" s="83"/>
      <c r="M18" s="83"/>
      <c r="N18" s="82"/>
      <c r="O18" s="83"/>
      <c r="P18" s="83"/>
      <c r="Q18" s="82"/>
      <c r="R18" s="83"/>
      <c r="S18" s="83"/>
      <c r="T18" s="82"/>
      <c r="U18" s="83"/>
      <c r="V18" s="15">
        <f t="shared" si="0"/>
        <v>0</v>
      </c>
      <c r="W18" s="26"/>
    </row>
    <row r="19" spans="1:23" ht="34.5" customHeight="1">
      <c r="A19" s="19">
        <v>15</v>
      </c>
      <c r="B19" s="84">
        <f t="shared" si="1"/>
      </c>
      <c r="C19" s="83"/>
      <c r="D19" s="83"/>
      <c r="E19" s="83"/>
      <c r="F19" s="83">
        <f t="shared" si="2"/>
      </c>
      <c r="G19" s="83">
        <f>IF(D19="","",'基本情報'!$C$7)</f>
      </c>
      <c r="H19" s="83"/>
      <c r="I19" s="83"/>
      <c r="J19" s="83"/>
      <c r="K19" s="82"/>
      <c r="L19" s="83"/>
      <c r="M19" s="83"/>
      <c r="N19" s="82"/>
      <c r="O19" s="83"/>
      <c r="P19" s="83"/>
      <c r="Q19" s="82"/>
      <c r="R19" s="83"/>
      <c r="S19" s="83"/>
      <c r="T19" s="82"/>
      <c r="U19" s="83"/>
      <c r="V19" s="15">
        <f t="shared" si="0"/>
        <v>0</v>
      </c>
      <c r="W19" s="26"/>
    </row>
    <row r="20" spans="1:23" ht="34.5" customHeight="1">
      <c r="A20" s="19">
        <v>16</v>
      </c>
      <c r="B20" s="84">
        <f t="shared" si="1"/>
      </c>
      <c r="C20" s="83"/>
      <c r="D20" s="83"/>
      <c r="E20" s="83"/>
      <c r="F20" s="83">
        <f t="shared" si="2"/>
      </c>
      <c r="G20" s="83">
        <f>IF(D20="","",'基本情報'!$C$7)</f>
      </c>
      <c r="H20" s="83"/>
      <c r="I20" s="83"/>
      <c r="J20" s="83"/>
      <c r="K20" s="82"/>
      <c r="L20" s="83"/>
      <c r="M20" s="83"/>
      <c r="N20" s="82"/>
      <c r="O20" s="83"/>
      <c r="P20" s="83"/>
      <c r="Q20" s="82"/>
      <c r="R20" s="83"/>
      <c r="S20" s="83"/>
      <c r="T20" s="82"/>
      <c r="U20" s="83"/>
      <c r="V20" s="15">
        <f t="shared" si="0"/>
        <v>0</v>
      </c>
      <c r="W20" s="26"/>
    </row>
    <row r="21" spans="1:23" ht="34.5" customHeight="1">
      <c r="A21" s="19">
        <v>17</v>
      </c>
      <c r="B21" s="84">
        <f t="shared" si="1"/>
      </c>
      <c r="C21" s="83"/>
      <c r="D21" s="83"/>
      <c r="E21" s="83"/>
      <c r="F21" s="83">
        <f t="shared" si="2"/>
      </c>
      <c r="G21" s="83">
        <f>IF(D21="","",'基本情報'!$C$7)</f>
      </c>
      <c r="H21" s="83"/>
      <c r="I21" s="83"/>
      <c r="J21" s="83"/>
      <c r="K21" s="82"/>
      <c r="L21" s="83"/>
      <c r="M21" s="83"/>
      <c r="N21" s="82"/>
      <c r="O21" s="83"/>
      <c r="P21" s="83"/>
      <c r="Q21" s="82"/>
      <c r="R21" s="83"/>
      <c r="S21" s="83"/>
      <c r="T21" s="82"/>
      <c r="U21" s="83"/>
      <c r="V21" s="15">
        <f t="shared" si="0"/>
        <v>0</v>
      </c>
      <c r="W21" s="26"/>
    </row>
    <row r="22" spans="1:23" ht="34.5" customHeight="1">
      <c r="A22" s="19">
        <v>18</v>
      </c>
      <c r="B22" s="84">
        <f t="shared" si="1"/>
      </c>
      <c r="C22" s="83"/>
      <c r="D22" s="83"/>
      <c r="E22" s="83"/>
      <c r="F22" s="83">
        <f t="shared" si="2"/>
      </c>
      <c r="G22" s="83">
        <f>IF(D22="","",'基本情報'!$C$7)</f>
      </c>
      <c r="H22" s="83"/>
      <c r="I22" s="83"/>
      <c r="J22" s="83"/>
      <c r="K22" s="82"/>
      <c r="L22" s="83"/>
      <c r="M22" s="83"/>
      <c r="N22" s="82"/>
      <c r="O22" s="83"/>
      <c r="P22" s="83"/>
      <c r="Q22" s="82"/>
      <c r="R22" s="83"/>
      <c r="S22" s="83"/>
      <c r="T22" s="82"/>
      <c r="U22" s="83"/>
      <c r="V22" s="15">
        <f t="shared" si="0"/>
        <v>0</v>
      </c>
      <c r="W22" s="26"/>
    </row>
    <row r="23" spans="1:23" ht="34.5" customHeight="1">
      <c r="A23" s="19">
        <v>19</v>
      </c>
      <c r="B23" s="84">
        <f t="shared" si="1"/>
      </c>
      <c r="C23" s="83"/>
      <c r="D23" s="83"/>
      <c r="E23" s="83"/>
      <c r="F23" s="83">
        <f t="shared" si="2"/>
      </c>
      <c r="G23" s="83">
        <f>IF(D23="","",'基本情報'!$C$7)</f>
      </c>
      <c r="H23" s="83"/>
      <c r="I23" s="83"/>
      <c r="J23" s="83"/>
      <c r="K23" s="82"/>
      <c r="L23" s="83"/>
      <c r="M23" s="83"/>
      <c r="N23" s="82"/>
      <c r="O23" s="83"/>
      <c r="P23" s="83"/>
      <c r="Q23" s="82"/>
      <c r="R23" s="83"/>
      <c r="S23" s="83"/>
      <c r="T23" s="82"/>
      <c r="U23" s="83"/>
      <c r="V23" s="15">
        <f t="shared" si="0"/>
        <v>0</v>
      </c>
      <c r="W23" s="26"/>
    </row>
    <row r="24" spans="1:23" ht="34.5" customHeight="1">
      <c r="A24" s="19">
        <v>20</v>
      </c>
      <c r="B24" s="84">
        <f t="shared" si="1"/>
      </c>
      <c r="C24" s="83"/>
      <c r="D24" s="83"/>
      <c r="E24" s="83"/>
      <c r="F24" s="83">
        <f t="shared" si="2"/>
      </c>
      <c r="G24" s="83">
        <f>IF(D24="","",'基本情報'!$C$7)</f>
      </c>
      <c r="H24" s="83"/>
      <c r="I24" s="83"/>
      <c r="J24" s="83"/>
      <c r="K24" s="82"/>
      <c r="L24" s="83"/>
      <c r="M24" s="83"/>
      <c r="N24" s="82"/>
      <c r="O24" s="83"/>
      <c r="P24" s="83"/>
      <c r="Q24" s="82"/>
      <c r="R24" s="83"/>
      <c r="S24" s="83"/>
      <c r="T24" s="82"/>
      <c r="U24" s="83"/>
      <c r="V24" s="15">
        <f t="shared" si="0"/>
        <v>0</v>
      </c>
      <c r="W24" s="26"/>
    </row>
    <row r="25" spans="1:23" ht="34.5" customHeight="1">
      <c r="A25" s="19">
        <v>21</v>
      </c>
      <c r="B25" s="84">
        <f t="shared" si="1"/>
      </c>
      <c r="C25" s="83"/>
      <c r="D25" s="83"/>
      <c r="E25" s="83"/>
      <c r="F25" s="83">
        <f t="shared" si="2"/>
      </c>
      <c r="G25" s="83">
        <f>IF(D25="","",'基本情報'!$C$7)</f>
      </c>
      <c r="H25" s="83"/>
      <c r="I25" s="83"/>
      <c r="J25" s="83"/>
      <c r="K25" s="82"/>
      <c r="L25" s="83"/>
      <c r="M25" s="83"/>
      <c r="N25" s="82"/>
      <c r="O25" s="83"/>
      <c r="P25" s="83"/>
      <c r="Q25" s="82"/>
      <c r="R25" s="83"/>
      <c r="S25" s="83"/>
      <c r="T25" s="82"/>
      <c r="U25" s="83"/>
      <c r="V25" s="15">
        <f t="shared" si="0"/>
        <v>0</v>
      </c>
      <c r="W25" s="26"/>
    </row>
    <row r="26" spans="1:23" ht="34.5" customHeight="1">
      <c r="A26" s="19">
        <v>22</v>
      </c>
      <c r="B26" s="84">
        <f t="shared" si="1"/>
      </c>
      <c r="C26" s="83"/>
      <c r="D26" s="83"/>
      <c r="E26" s="83"/>
      <c r="F26" s="83">
        <f t="shared" si="2"/>
      </c>
      <c r="G26" s="83">
        <f>IF(D26="","",'基本情報'!$C$7)</f>
      </c>
      <c r="H26" s="83"/>
      <c r="I26" s="83"/>
      <c r="J26" s="83"/>
      <c r="K26" s="82"/>
      <c r="L26" s="83"/>
      <c r="M26" s="83"/>
      <c r="N26" s="82"/>
      <c r="O26" s="83"/>
      <c r="P26" s="83"/>
      <c r="Q26" s="82"/>
      <c r="R26" s="83"/>
      <c r="S26" s="83"/>
      <c r="T26" s="82"/>
      <c r="U26" s="83"/>
      <c r="V26" s="15">
        <f t="shared" si="0"/>
        <v>0</v>
      </c>
      <c r="W26" s="26"/>
    </row>
    <row r="27" spans="1:23" ht="34.5" customHeight="1">
      <c r="A27" s="19">
        <v>23</v>
      </c>
      <c r="B27" s="84">
        <f t="shared" si="1"/>
      </c>
      <c r="C27" s="83"/>
      <c r="D27" s="83"/>
      <c r="E27" s="83"/>
      <c r="F27" s="83">
        <f t="shared" si="2"/>
      </c>
      <c r="G27" s="83">
        <f>IF(D27="","",'基本情報'!$C$7)</f>
      </c>
      <c r="H27" s="83"/>
      <c r="I27" s="83"/>
      <c r="J27" s="83"/>
      <c r="K27" s="82"/>
      <c r="L27" s="83"/>
      <c r="M27" s="83"/>
      <c r="N27" s="82"/>
      <c r="O27" s="83"/>
      <c r="P27" s="83"/>
      <c r="Q27" s="82"/>
      <c r="R27" s="83"/>
      <c r="S27" s="83"/>
      <c r="T27" s="82"/>
      <c r="U27" s="83"/>
      <c r="V27" s="15">
        <f t="shared" si="0"/>
        <v>0</v>
      </c>
      <c r="W27" s="26"/>
    </row>
    <row r="28" spans="1:23" ht="34.5" customHeight="1">
      <c r="A28" s="19">
        <v>24</v>
      </c>
      <c r="B28" s="84">
        <f t="shared" si="1"/>
      </c>
      <c r="C28" s="83"/>
      <c r="D28" s="83"/>
      <c r="E28" s="83"/>
      <c r="F28" s="83">
        <f t="shared" si="2"/>
      </c>
      <c r="G28" s="83">
        <f>IF(D28="","",'基本情報'!$C$7)</f>
      </c>
      <c r="H28" s="83"/>
      <c r="I28" s="83"/>
      <c r="J28" s="83"/>
      <c r="K28" s="82"/>
      <c r="L28" s="83"/>
      <c r="M28" s="83"/>
      <c r="N28" s="82"/>
      <c r="O28" s="83"/>
      <c r="P28" s="83"/>
      <c r="Q28" s="82"/>
      <c r="R28" s="83"/>
      <c r="S28" s="83"/>
      <c r="T28" s="82"/>
      <c r="U28" s="83"/>
      <c r="V28" s="15">
        <f t="shared" si="0"/>
        <v>0</v>
      </c>
      <c r="W28" s="26"/>
    </row>
    <row r="29" spans="1:23" ht="34.5" customHeight="1">
      <c r="A29" s="19">
        <v>25</v>
      </c>
      <c r="B29" s="84">
        <f t="shared" si="1"/>
      </c>
      <c r="C29" s="83"/>
      <c r="D29" s="83"/>
      <c r="E29" s="83"/>
      <c r="F29" s="83">
        <f t="shared" si="2"/>
      </c>
      <c r="G29" s="83">
        <f>IF(D29="","",'基本情報'!$C$7)</f>
      </c>
      <c r="H29" s="83"/>
      <c r="I29" s="83"/>
      <c r="J29" s="83"/>
      <c r="K29" s="82"/>
      <c r="L29" s="83"/>
      <c r="M29" s="83"/>
      <c r="N29" s="82"/>
      <c r="O29" s="83"/>
      <c r="P29" s="83"/>
      <c r="Q29" s="82"/>
      <c r="R29" s="83"/>
      <c r="S29" s="83"/>
      <c r="T29" s="82"/>
      <c r="U29" s="83"/>
      <c r="V29" s="15">
        <f t="shared" si="0"/>
        <v>0</v>
      </c>
      <c r="W29" s="26"/>
    </row>
    <row r="30" spans="1:23" ht="34.5" customHeight="1">
      <c r="A30" s="19">
        <v>26</v>
      </c>
      <c r="B30" s="84">
        <f t="shared" si="1"/>
      </c>
      <c r="C30" s="83"/>
      <c r="D30" s="83"/>
      <c r="E30" s="83"/>
      <c r="F30" s="83">
        <f t="shared" si="2"/>
      </c>
      <c r="G30" s="83">
        <f>IF(D30="","",'基本情報'!$C$7)</f>
      </c>
      <c r="H30" s="83"/>
      <c r="I30" s="83"/>
      <c r="J30" s="83"/>
      <c r="K30" s="82"/>
      <c r="L30" s="83"/>
      <c r="M30" s="83"/>
      <c r="N30" s="82"/>
      <c r="O30" s="83"/>
      <c r="P30" s="83"/>
      <c r="Q30" s="82"/>
      <c r="R30" s="83"/>
      <c r="S30" s="83"/>
      <c r="T30" s="82"/>
      <c r="U30" s="83"/>
      <c r="V30" s="15">
        <f t="shared" si="0"/>
        <v>0</v>
      </c>
      <c r="W30" s="26"/>
    </row>
    <row r="31" spans="1:23" ht="34.5" customHeight="1">
      <c r="A31" s="19">
        <v>27</v>
      </c>
      <c r="B31" s="84">
        <f t="shared" si="1"/>
      </c>
      <c r="C31" s="83"/>
      <c r="D31" s="83"/>
      <c r="E31" s="83"/>
      <c r="F31" s="83">
        <f t="shared" si="2"/>
      </c>
      <c r="G31" s="83">
        <f>IF(D31="","",'基本情報'!$C$7)</f>
      </c>
      <c r="H31" s="83"/>
      <c r="I31" s="83"/>
      <c r="J31" s="83"/>
      <c r="K31" s="82"/>
      <c r="L31" s="83"/>
      <c r="M31" s="83"/>
      <c r="N31" s="82"/>
      <c r="O31" s="83"/>
      <c r="P31" s="83"/>
      <c r="Q31" s="82"/>
      <c r="R31" s="83"/>
      <c r="S31" s="83"/>
      <c r="T31" s="82"/>
      <c r="U31" s="83"/>
      <c r="V31" s="15">
        <f t="shared" si="0"/>
        <v>0</v>
      </c>
      <c r="W31" s="26"/>
    </row>
    <row r="32" spans="1:23" ht="34.5" customHeight="1">
      <c r="A32" s="19">
        <v>28</v>
      </c>
      <c r="B32" s="84">
        <f t="shared" si="1"/>
      </c>
      <c r="C32" s="83"/>
      <c r="D32" s="83"/>
      <c r="E32" s="83"/>
      <c r="F32" s="83">
        <f t="shared" si="2"/>
      </c>
      <c r="G32" s="83">
        <f>IF(D32="","",'基本情報'!$C$7)</f>
      </c>
      <c r="H32" s="83"/>
      <c r="I32" s="83"/>
      <c r="J32" s="83"/>
      <c r="K32" s="82"/>
      <c r="L32" s="83"/>
      <c r="M32" s="83"/>
      <c r="N32" s="82"/>
      <c r="O32" s="83"/>
      <c r="P32" s="83"/>
      <c r="Q32" s="82"/>
      <c r="R32" s="83"/>
      <c r="S32" s="83"/>
      <c r="T32" s="82"/>
      <c r="U32" s="83"/>
      <c r="V32" s="15">
        <f t="shared" si="0"/>
        <v>0</v>
      </c>
      <c r="W32" s="26"/>
    </row>
    <row r="33" spans="1:23" ht="34.5" customHeight="1">
      <c r="A33" s="19">
        <v>29</v>
      </c>
      <c r="B33" s="84">
        <f t="shared" si="1"/>
      </c>
      <c r="C33" s="83"/>
      <c r="D33" s="83"/>
      <c r="E33" s="83"/>
      <c r="F33" s="83">
        <f t="shared" si="2"/>
      </c>
      <c r="G33" s="83">
        <f>IF(D33="","",'基本情報'!$C$7)</f>
      </c>
      <c r="H33" s="83"/>
      <c r="I33" s="83"/>
      <c r="J33" s="83"/>
      <c r="K33" s="82"/>
      <c r="L33" s="83"/>
      <c r="M33" s="83"/>
      <c r="N33" s="82"/>
      <c r="O33" s="83"/>
      <c r="P33" s="83"/>
      <c r="Q33" s="82"/>
      <c r="R33" s="83"/>
      <c r="S33" s="83"/>
      <c r="T33" s="82"/>
      <c r="U33" s="83"/>
      <c r="V33" s="15">
        <f t="shared" si="0"/>
        <v>0</v>
      </c>
      <c r="W33" s="26"/>
    </row>
    <row r="34" spans="1:23" ht="34.5" customHeight="1">
      <c r="A34" s="19">
        <v>30</v>
      </c>
      <c r="B34" s="84">
        <f t="shared" si="1"/>
      </c>
      <c r="C34" s="83"/>
      <c r="D34" s="83"/>
      <c r="E34" s="83"/>
      <c r="F34" s="83">
        <f t="shared" si="2"/>
      </c>
      <c r="G34" s="83">
        <f>IF(D34="","",'基本情報'!$C$7)</f>
      </c>
      <c r="H34" s="83"/>
      <c r="I34" s="83"/>
      <c r="J34" s="83"/>
      <c r="K34" s="82"/>
      <c r="L34" s="83"/>
      <c r="M34" s="83"/>
      <c r="N34" s="82"/>
      <c r="O34" s="83"/>
      <c r="P34" s="83"/>
      <c r="Q34" s="82"/>
      <c r="R34" s="83"/>
      <c r="S34" s="83"/>
      <c r="T34" s="82"/>
      <c r="U34" s="83"/>
      <c r="V34" s="15">
        <f t="shared" si="0"/>
        <v>0</v>
      </c>
      <c r="W34" s="26"/>
    </row>
    <row r="35" spans="1:23" ht="34.5" customHeight="1">
      <c r="A35" s="19">
        <v>31</v>
      </c>
      <c r="B35" s="84">
        <f t="shared" si="1"/>
      </c>
      <c r="C35" s="83"/>
      <c r="D35" s="83"/>
      <c r="E35" s="83"/>
      <c r="F35" s="83">
        <f t="shared" si="2"/>
      </c>
      <c r="G35" s="83">
        <f>IF(D35="","",'基本情報'!$C$7)</f>
      </c>
      <c r="H35" s="83"/>
      <c r="I35" s="83"/>
      <c r="J35" s="83"/>
      <c r="K35" s="82"/>
      <c r="L35" s="83"/>
      <c r="M35" s="83"/>
      <c r="N35" s="82"/>
      <c r="O35" s="83"/>
      <c r="P35" s="83"/>
      <c r="Q35" s="82"/>
      <c r="R35" s="83"/>
      <c r="S35" s="83"/>
      <c r="T35" s="82"/>
      <c r="U35" s="83"/>
      <c r="V35" s="15">
        <f t="shared" si="0"/>
        <v>0</v>
      </c>
      <c r="W35" s="26"/>
    </row>
    <row r="36" spans="1:23" ht="34.5" customHeight="1">
      <c r="A36" s="19">
        <v>32</v>
      </c>
      <c r="B36" s="84">
        <f t="shared" si="1"/>
      </c>
      <c r="C36" s="83"/>
      <c r="D36" s="83"/>
      <c r="E36" s="83"/>
      <c r="F36" s="83">
        <f t="shared" si="2"/>
      </c>
      <c r="G36" s="83">
        <f>IF(D36="","",'基本情報'!$C$7)</f>
      </c>
      <c r="H36" s="83"/>
      <c r="I36" s="83"/>
      <c r="J36" s="83"/>
      <c r="K36" s="82"/>
      <c r="L36" s="83"/>
      <c r="M36" s="83"/>
      <c r="N36" s="82"/>
      <c r="O36" s="83"/>
      <c r="P36" s="83"/>
      <c r="Q36" s="82"/>
      <c r="R36" s="83"/>
      <c r="S36" s="83"/>
      <c r="T36" s="82"/>
      <c r="U36" s="83"/>
      <c r="V36" s="15">
        <f t="shared" si="0"/>
        <v>0</v>
      </c>
      <c r="W36" s="26"/>
    </row>
    <row r="37" spans="1:23" ht="34.5" customHeight="1">
      <c r="A37" s="19">
        <v>33</v>
      </c>
      <c r="B37" s="84">
        <f t="shared" si="1"/>
      </c>
      <c r="C37" s="83"/>
      <c r="D37" s="83"/>
      <c r="E37" s="83"/>
      <c r="F37" s="83">
        <f t="shared" si="2"/>
      </c>
      <c r="G37" s="83">
        <f>IF(D37="","",'基本情報'!$C$7)</f>
      </c>
      <c r="H37" s="83"/>
      <c r="I37" s="83"/>
      <c r="J37" s="83"/>
      <c r="K37" s="82"/>
      <c r="L37" s="83"/>
      <c r="M37" s="83"/>
      <c r="N37" s="82"/>
      <c r="O37" s="83"/>
      <c r="P37" s="83"/>
      <c r="Q37" s="82"/>
      <c r="R37" s="83"/>
      <c r="S37" s="83"/>
      <c r="T37" s="82"/>
      <c r="U37" s="83"/>
      <c r="V37" s="15">
        <f t="shared" si="0"/>
        <v>0</v>
      </c>
      <c r="W37" s="26"/>
    </row>
    <row r="38" spans="1:23" ht="34.5" customHeight="1">
      <c r="A38" s="19">
        <v>34</v>
      </c>
      <c r="B38" s="84">
        <f t="shared" si="1"/>
      </c>
      <c r="C38" s="83"/>
      <c r="D38" s="83"/>
      <c r="E38" s="83"/>
      <c r="F38" s="83">
        <f t="shared" si="2"/>
      </c>
      <c r="G38" s="83">
        <f>IF(D38="","",'基本情報'!$C$7)</f>
      </c>
      <c r="H38" s="83"/>
      <c r="I38" s="83"/>
      <c r="J38" s="83"/>
      <c r="K38" s="82"/>
      <c r="L38" s="83"/>
      <c r="M38" s="83"/>
      <c r="N38" s="82"/>
      <c r="O38" s="83"/>
      <c r="P38" s="83"/>
      <c r="Q38" s="82"/>
      <c r="R38" s="83"/>
      <c r="S38" s="83"/>
      <c r="T38" s="82"/>
      <c r="U38" s="83"/>
      <c r="V38" s="15">
        <f t="shared" si="0"/>
        <v>0</v>
      </c>
      <c r="W38" s="26"/>
    </row>
    <row r="39" spans="1:23" ht="34.5" customHeight="1">
      <c r="A39" s="19">
        <v>35</v>
      </c>
      <c r="B39" s="84">
        <f t="shared" si="1"/>
      </c>
      <c r="C39" s="83"/>
      <c r="D39" s="83"/>
      <c r="E39" s="83"/>
      <c r="F39" s="83">
        <f t="shared" si="2"/>
      </c>
      <c r="G39" s="83">
        <f>IF(D39="","",'基本情報'!$C$7)</f>
      </c>
      <c r="H39" s="83"/>
      <c r="I39" s="83"/>
      <c r="J39" s="83"/>
      <c r="K39" s="82"/>
      <c r="L39" s="83"/>
      <c r="M39" s="83"/>
      <c r="N39" s="82"/>
      <c r="O39" s="83"/>
      <c r="P39" s="83"/>
      <c r="Q39" s="82"/>
      <c r="R39" s="83"/>
      <c r="S39" s="83"/>
      <c r="T39" s="82"/>
      <c r="U39" s="83"/>
      <c r="V39" s="15">
        <f t="shared" si="0"/>
        <v>0</v>
      </c>
      <c r="W39" s="26"/>
    </row>
    <row r="40" spans="1:23" ht="34.5" customHeight="1">
      <c r="A40" s="19">
        <v>36</v>
      </c>
      <c r="B40" s="84">
        <f t="shared" si="1"/>
      </c>
      <c r="C40" s="83"/>
      <c r="D40" s="83"/>
      <c r="E40" s="83"/>
      <c r="F40" s="83">
        <f t="shared" si="2"/>
      </c>
      <c r="G40" s="83">
        <f>IF(D40="","",'基本情報'!$C$7)</f>
      </c>
      <c r="H40" s="83"/>
      <c r="I40" s="83"/>
      <c r="J40" s="83"/>
      <c r="K40" s="82"/>
      <c r="L40" s="83"/>
      <c r="M40" s="83"/>
      <c r="N40" s="82"/>
      <c r="O40" s="83"/>
      <c r="P40" s="83"/>
      <c r="Q40" s="82"/>
      <c r="R40" s="83"/>
      <c r="S40" s="83"/>
      <c r="T40" s="82"/>
      <c r="U40" s="83"/>
      <c r="V40" s="15">
        <f t="shared" si="0"/>
        <v>0</v>
      </c>
      <c r="W40" s="26"/>
    </row>
    <row r="41" spans="1:23" ht="34.5" customHeight="1">
      <c r="A41" s="19">
        <v>37</v>
      </c>
      <c r="B41" s="84">
        <f t="shared" si="1"/>
      </c>
      <c r="C41" s="83"/>
      <c r="D41" s="83"/>
      <c r="E41" s="83"/>
      <c r="F41" s="83">
        <f t="shared" si="2"/>
      </c>
      <c r="G41" s="83">
        <f>IF(D41="","",'基本情報'!$C$7)</f>
      </c>
      <c r="H41" s="83"/>
      <c r="I41" s="83"/>
      <c r="J41" s="83"/>
      <c r="K41" s="82"/>
      <c r="L41" s="83"/>
      <c r="M41" s="83"/>
      <c r="N41" s="82"/>
      <c r="O41" s="83"/>
      <c r="P41" s="83"/>
      <c r="Q41" s="82"/>
      <c r="R41" s="83"/>
      <c r="S41" s="83"/>
      <c r="T41" s="82"/>
      <c r="U41" s="83"/>
      <c r="V41" s="15">
        <f t="shared" si="0"/>
        <v>0</v>
      </c>
      <c r="W41" s="26"/>
    </row>
    <row r="42" spans="1:23" ht="34.5" customHeight="1">
      <c r="A42" s="19">
        <v>38</v>
      </c>
      <c r="B42" s="84">
        <f t="shared" si="1"/>
      </c>
      <c r="C42" s="83"/>
      <c r="D42" s="83"/>
      <c r="E42" s="83"/>
      <c r="F42" s="83">
        <f t="shared" si="2"/>
      </c>
      <c r="G42" s="83">
        <f>IF(D42="","",'基本情報'!$C$7)</f>
      </c>
      <c r="H42" s="83"/>
      <c r="I42" s="83"/>
      <c r="J42" s="83"/>
      <c r="K42" s="82"/>
      <c r="L42" s="83"/>
      <c r="M42" s="83"/>
      <c r="N42" s="82"/>
      <c r="O42" s="83"/>
      <c r="P42" s="83"/>
      <c r="Q42" s="82"/>
      <c r="R42" s="83"/>
      <c r="S42" s="83"/>
      <c r="T42" s="82"/>
      <c r="U42" s="83"/>
      <c r="V42" s="15">
        <f t="shared" si="0"/>
        <v>0</v>
      </c>
      <c r="W42" s="26"/>
    </row>
    <row r="43" spans="1:23" ht="34.5" customHeight="1">
      <c r="A43" s="19">
        <v>39</v>
      </c>
      <c r="B43" s="84">
        <f t="shared" si="1"/>
      </c>
      <c r="C43" s="83"/>
      <c r="D43" s="83"/>
      <c r="E43" s="83"/>
      <c r="F43" s="83">
        <f t="shared" si="2"/>
      </c>
      <c r="G43" s="83">
        <f>IF(D43="","",'基本情報'!$C$7)</f>
      </c>
      <c r="H43" s="83"/>
      <c r="I43" s="83"/>
      <c r="J43" s="83"/>
      <c r="K43" s="82"/>
      <c r="L43" s="83"/>
      <c r="M43" s="83"/>
      <c r="N43" s="82"/>
      <c r="O43" s="83"/>
      <c r="P43" s="83"/>
      <c r="Q43" s="82"/>
      <c r="R43" s="83"/>
      <c r="S43" s="83"/>
      <c r="T43" s="82"/>
      <c r="U43" s="83"/>
      <c r="V43" s="15">
        <f t="shared" si="0"/>
        <v>0</v>
      </c>
      <c r="W43" s="26"/>
    </row>
    <row r="44" spans="1:23" ht="34.5" customHeight="1">
      <c r="A44" s="19">
        <v>40</v>
      </c>
      <c r="B44" s="84">
        <f t="shared" si="1"/>
      </c>
      <c r="C44" s="83"/>
      <c r="D44" s="83"/>
      <c r="E44" s="83"/>
      <c r="F44" s="83">
        <f t="shared" si="2"/>
      </c>
      <c r="G44" s="83">
        <f>IF(D44="","",'基本情報'!$C$7)</f>
      </c>
      <c r="H44" s="83"/>
      <c r="I44" s="83"/>
      <c r="J44" s="83"/>
      <c r="K44" s="82"/>
      <c r="L44" s="83"/>
      <c r="M44" s="83"/>
      <c r="N44" s="82"/>
      <c r="O44" s="83"/>
      <c r="P44" s="83"/>
      <c r="Q44" s="82"/>
      <c r="R44" s="83"/>
      <c r="S44" s="83"/>
      <c r="T44" s="82"/>
      <c r="U44" s="83"/>
      <c r="V44" s="15">
        <f t="shared" si="0"/>
        <v>0</v>
      </c>
      <c r="W44" s="26"/>
    </row>
    <row r="45" spans="1:23" ht="34.5" customHeight="1">
      <c r="A45" s="19">
        <v>41</v>
      </c>
      <c r="B45" s="84">
        <f t="shared" si="1"/>
      </c>
      <c r="C45" s="83"/>
      <c r="D45" s="83"/>
      <c r="E45" s="83"/>
      <c r="F45" s="83">
        <f t="shared" si="2"/>
      </c>
      <c r="G45" s="83">
        <f>IF(D45="","",'基本情報'!$C$7)</f>
      </c>
      <c r="H45" s="83"/>
      <c r="I45" s="83"/>
      <c r="J45" s="83"/>
      <c r="K45" s="82"/>
      <c r="L45" s="83"/>
      <c r="M45" s="83"/>
      <c r="N45" s="82"/>
      <c r="O45" s="83"/>
      <c r="P45" s="83"/>
      <c r="Q45" s="82"/>
      <c r="R45" s="83"/>
      <c r="S45" s="83"/>
      <c r="T45" s="82"/>
      <c r="U45" s="83"/>
      <c r="V45" s="15">
        <f t="shared" si="0"/>
        <v>0</v>
      </c>
      <c r="W45" s="26"/>
    </row>
    <row r="46" spans="1:23" ht="34.5" customHeight="1">
      <c r="A46" s="19">
        <v>42</v>
      </c>
      <c r="B46" s="84">
        <f t="shared" si="1"/>
      </c>
      <c r="C46" s="83"/>
      <c r="D46" s="83"/>
      <c r="E46" s="83"/>
      <c r="F46" s="83">
        <f t="shared" si="2"/>
      </c>
      <c r="G46" s="83">
        <f>IF(D46="","",'基本情報'!$C$7)</f>
      </c>
      <c r="H46" s="83"/>
      <c r="I46" s="83"/>
      <c r="J46" s="83"/>
      <c r="K46" s="82"/>
      <c r="L46" s="83"/>
      <c r="M46" s="83"/>
      <c r="N46" s="82"/>
      <c r="O46" s="83"/>
      <c r="P46" s="83"/>
      <c r="Q46" s="82"/>
      <c r="R46" s="83"/>
      <c r="S46" s="83"/>
      <c r="T46" s="82"/>
      <c r="U46" s="83"/>
      <c r="V46" s="15">
        <f t="shared" si="0"/>
        <v>0</v>
      </c>
      <c r="W46" s="26"/>
    </row>
    <row r="47" spans="1:23" ht="34.5" customHeight="1">
      <c r="A47" s="19">
        <v>43</v>
      </c>
      <c r="B47" s="84">
        <f t="shared" si="1"/>
      </c>
      <c r="C47" s="83"/>
      <c r="D47" s="83"/>
      <c r="E47" s="83"/>
      <c r="F47" s="83">
        <f t="shared" si="2"/>
      </c>
      <c r="G47" s="83">
        <f>IF(D47="","",'基本情報'!$C$7)</f>
      </c>
      <c r="H47" s="83"/>
      <c r="I47" s="83"/>
      <c r="J47" s="83"/>
      <c r="K47" s="82"/>
      <c r="L47" s="83"/>
      <c r="M47" s="83"/>
      <c r="N47" s="82"/>
      <c r="O47" s="83"/>
      <c r="P47" s="83"/>
      <c r="Q47" s="82"/>
      <c r="R47" s="83"/>
      <c r="S47" s="83"/>
      <c r="T47" s="82"/>
      <c r="U47" s="83"/>
      <c r="V47" s="15">
        <f t="shared" si="0"/>
        <v>0</v>
      </c>
      <c r="W47" s="26"/>
    </row>
    <row r="48" spans="1:23" ht="34.5" customHeight="1">
      <c r="A48" s="19">
        <v>44</v>
      </c>
      <c r="B48" s="84">
        <f t="shared" si="1"/>
      </c>
      <c r="C48" s="83"/>
      <c r="D48" s="83"/>
      <c r="E48" s="83"/>
      <c r="F48" s="83">
        <f t="shared" si="2"/>
      </c>
      <c r="G48" s="83">
        <f>IF(D48="","",'基本情報'!$C$7)</f>
      </c>
      <c r="H48" s="83"/>
      <c r="I48" s="83"/>
      <c r="J48" s="83"/>
      <c r="K48" s="82"/>
      <c r="L48" s="83"/>
      <c r="M48" s="83"/>
      <c r="N48" s="82"/>
      <c r="O48" s="83"/>
      <c r="P48" s="83"/>
      <c r="Q48" s="82"/>
      <c r="R48" s="83"/>
      <c r="S48" s="83"/>
      <c r="T48" s="82"/>
      <c r="U48" s="83"/>
      <c r="V48" s="15">
        <f t="shared" si="0"/>
        <v>0</v>
      </c>
      <c r="W48" s="26"/>
    </row>
    <row r="49" spans="1:23" ht="34.5" customHeight="1">
      <c r="A49" s="19">
        <v>45</v>
      </c>
      <c r="B49" s="84">
        <f t="shared" si="1"/>
      </c>
      <c r="C49" s="83"/>
      <c r="D49" s="83"/>
      <c r="E49" s="83"/>
      <c r="F49" s="83">
        <f t="shared" si="2"/>
      </c>
      <c r="G49" s="83">
        <f>IF(D49="","",'基本情報'!$C$7)</f>
      </c>
      <c r="H49" s="83"/>
      <c r="I49" s="83"/>
      <c r="J49" s="83"/>
      <c r="K49" s="82"/>
      <c r="L49" s="83"/>
      <c r="M49" s="83"/>
      <c r="N49" s="82"/>
      <c r="O49" s="83"/>
      <c r="P49" s="83"/>
      <c r="Q49" s="82"/>
      <c r="R49" s="83"/>
      <c r="S49" s="83"/>
      <c r="T49" s="82"/>
      <c r="U49" s="83"/>
      <c r="V49" s="15">
        <f t="shared" si="0"/>
        <v>0</v>
      </c>
      <c r="W49" s="26"/>
    </row>
    <row r="50" spans="1:23" ht="34.5" customHeight="1">
      <c r="A50" s="19">
        <v>46</v>
      </c>
      <c r="B50" s="84">
        <f t="shared" si="1"/>
      </c>
      <c r="C50" s="83"/>
      <c r="D50" s="83"/>
      <c r="E50" s="83"/>
      <c r="F50" s="83">
        <f t="shared" si="2"/>
      </c>
      <c r="G50" s="83">
        <f>IF(D50="","",'基本情報'!$C$7)</f>
      </c>
      <c r="H50" s="83"/>
      <c r="I50" s="83"/>
      <c r="J50" s="83"/>
      <c r="K50" s="82"/>
      <c r="L50" s="83"/>
      <c r="M50" s="83"/>
      <c r="N50" s="82"/>
      <c r="O50" s="83"/>
      <c r="P50" s="83"/>
      <c r="Q50" s="82"/>
      <c r="R50" s="83"/>
      <c r="S50" s="83"/>
      <c r="T50" s="82"/>
      <c r="U50" s="83"/>
      <c r="V50" s="15">
        <f t="shared" si="0"/>
        <v>0</v>
      </c>
      <c r="W50" s="26"/>
    </row>
    <row r="51" spans="1:23" ht="34.5" customHeight="1">
      <c r="A51" s="19">
        <v>47</v>
      </c>
      <c r="B51" s="84">
        <f t="shared" si="1"/>
      </c>
      <c r="C51" s="83"/>
      <c r="D51" s="83"/>
      <c r="E51" s="83"/>
      <c r="F51" s="83">
        <f t="shared" si="2"/>
      </c>
      <c r="G51" s="83">
        <f>IF(D51="","",'基本情報'!$C$7)</f>
      </c>
      <c r="H51" s="83"/>
      <c r="I51" s="83"/>
      <c r="J51" s="83"/>
      <c r="K51" s="82"/>
      <c r="L51" s="83"/>
      <c r="M51" s="83"/>
      <c r="N51" s="82"/>
      <c r="O51" s="83"/>
      <c r="P51" s="83"/>
      <c r="Q51" s="82"/>
      <c r="R51" s="83"/>
      <c r="S51" s="83"/>
      <c r="T51" s="82"/>
      <c r="U51" s="83"/>
      <c r="V51" s="15">
        <f t="shared" si="0"/>
        <v>0</v>
      </c>
      <c r="W51" s="26"/>
    </row>
    <row r="52" spans="1:23" ht="34.5" customHeight="1">
      <c r="A52" s="19">
        <v>48</v>
      </c>
      <c r="B52" s="84">
        <f t="shared" si="1"/>
      </c>
      <c r="C52" s="83"/>
      <c r="D52" s="83"/>
      <c r="E52" s="83"/>
      <c r="F52" s="83">
        <f t="shared" si="2"/>
      </c>
      <c r="G52" s="83">
        <f>IF(D52="","",'基本情報'!$C$7)</f>
      </c>
      <c r="H52" s="83"/>
      <c r="I52" s="83"/>
      <c r="J52" s="83"/>
      <c r="K52" s="82"/>
      <c r="L52" s="83"/>
      <c r="M52" s="83"/>
      <c r="N52" s="82"/>
      <c r="O52" s="83"/>
      <c r="P52" s="83"/>
      <c r="Q52" s="82"/>
      <c r="R52" s="83"/>
      <c r="S52" s="83"/>
      <c r="T52" s="82"/>
      <c r="U52" s="83"/>
      <c r="V52" s="15">
        <f t="shared" si="0"/>
        <v>0</v>
      </c>
      <c r="W52" s="26"/>
    </row>
    <row r="53" spans="1:23" ht="34.5" customHeight="1">
      <c r="A53" s="19">
        <v>49</v>
      </c>
      <c r="B53" s="84">
        <f t="shared" si="1"/>
      </c>
      <c r="C53" s="83"/>
      <c r="D53" s="83"/>
      <c r="E53" s="83"/>
      <c r="F53" s="83">
        <f t="shared" si="2"/>
      </c>
      <c r="G53" s="83">
        <f>IF(D53="","",'基本情報'!$C$7)</f>
      </c>
      <c r="H53" s="83"/>
      <c r="I53" s="83"/>
      <c r="J53" s="83"/>
      <c r="K53" s="82"/>
      <c r="L53" s="83"/>
      <c r="M53" s="83"/>
      <c r="N53" s="82"/>
      <c r="O53" s="83"/>
      <c r="P53" s="83"/>
      <c r="Q53" s="82"/>
      <c r="R53" s="83"/>
      <c r="S53" s="83"/>
      <c r="T53" s="82"/>
      <c r="U53" s="83"/>
      <c r="V53" s="15">
        <f t="shared" si="0"/>
        <v>0</v>
      </c>
      <c r="W53" s="26"/>
    </row>
    <row r="54" spans="1:23" ht="34.5" customHeight="1">
      <c r="A54" s="19">
        <v>50</v>
      </c>
      <c r="B54" s="84">
        <f t="shared" si="1"/>
      </c>
      <c r="C54" s="83"/>
      <c r="D54" s="83"/>
      <c r="E54" s="83"/>
      <c r="F54" s="83">
        <f t="shared" si="2"/>
      </c>
      <c r="G54" s="83">
        <f>IF(D54="","",'基本情報'!$C$7)</f>
      </c>
      <c r="H54" s="83"/>
      <c r="I54" s="83"/>
      <c r="J54" s="83"/>
      <c r="K54" s="82"/>
      <c r="L54" s="83"/>
      <c r="M54" s="83"/>
      <c r="N54" s="82"/>
      <c r="O54" s="83"/>
      <c r="P54" s="83"/>
      <c r="Q54" s="82"/>
      <c r="R54" s="83"/>
      <c r="S54" s="83"/>
      <c r="T54" s="82"/>
      <c r="U54" s="83"/>
      <c r="V54" s="15">
        <f t="shared" si="0"/>
        <v>0</v>
      </c>
      <c r="W54" s="26"/>
    </row>
    <row r="55" spans="1:23" ht="34.5" customHeight="1">
      <c r="A55" s="19">
        <v>51</v>
      </c>
      <c r="B55" s="84">
        <f t="shared" si="1"/>
      </c>
      <c r="C55" s="83"/>
      <c r="D55" s="83"/>
      <c r="E55" s="83"/>
      <c r="F55" s="83">
        <f t="shared" si="2"/>
      </c>
      <c r="G55" s="83">
        <f>IF(D55="","",'基本情報'!$C$7)</f>
      </c>
      <c r="H55" s="83"/>
      <c r="I55" s="83"/>
      <c r="J55" s="83"/>
      <c r="K55" s="82"/>
      <c r="L55" s="83"/>
      <c r="M55" s="83"/>
      <c r="N55" s="82"/>
      <c r="O55" s="83"/>
      <c r="P55" s="83"/>
      <c r="Q55" s="82"/>
      <c r="R55" s="83"/>
      <c r="S55" s="83"/>
      <c r="T55" s="82"/>
      <c r="U55" s="83"/>
      <c r="V55" s="15">
        <f t="shared" si="0"/>
        <v>0</v>
      </c>
      <c r="W55" s="26"/>
    </row>
    <row r="56" spans="1:23" ht="34.5" customHeight="1">
      <c r="A56" s="19">
        <v>52</v>
      </c>
      <c r="B56" s="84">
        <f t="shared" si="1"/>
      </c>
      <c r="C56" s="83"/>
      <c r="D56" s="83"/>
      <c r="E56" s="83"/>
      <c r="F56" s="83">
        <f t="shared" si="2"/>
      </c>
      <c r="G56" s="83">
        <f>IF(D56="","",'基本情報'!$C$7)</f>
      </c>
      <c r="H56" s="83"/>
      <c r="I56" s="83"/>
      <c r="J56" s="83"/>
      <c r="K56" s="82"/>
      <c r="L56" s="83"/>
      <c r="M56" s="83"/>
      <c r="N56" s="82"/>
      <c r="O56" s="83"/>
      <c r="P56" s="83"/>
      <c r="Q56" s="82"/>
      <c r="R56" s="83"/>
      <c r="S56" s="83"/>
      <c r="T56" s="82"/>
      <c r="U56" s="83"/>
      <c r="V56" s="15">
        <f t="shared" si="0"/>
        <v>0</v>
      </c>
      <c r="W56" s="26"/>
    </row>
    <row r="57" spans="1:23" ht="34.5" customHeight="1">
      <c r="A57" s="19">
        <v>53</v>
      </c>
      <c r="B57" s="84">
        <f t="shared" si="1"/>
      </c>
      <c r="C57" s="83"/>
      <c r="D57" s="83"/>
      <c r="E57" s="83"/>
      <c r="F57" s="83">
        <f t="shared" si="2"/>
      </c>
      <c r="G57" s="83">
        <f>IF(D57="","",'基本情報'!$C$7)</f>
      </c>
      <c r="H57" s="83"/>
      <c r="I57" s="83"/>
      <c r="J57" s="83"/>
      <c r="K57" s="82"/>
      <c r="L57" s="83"/>
      <c r="M57" s="83"/>
      <c r="N57" s="82"/>
      <c r="O57" s="83"/>
      <c r="P57" s="83"/>
      <c r="Q57" s="82"/>
      <c r="R57" s="83"/>
      <c r="S57" s="83"/>
      <c r="T57" s="82"/>
      <c r="U57" s="83"/>
      <c r="V57" s="15">
        <f t="shared" si="0"/>
        <v>0</v>
      </c>
      <c r="W57" s="26"/>
    </row>
    <row r="58" spans="1:23" ht="34.5" customHeight="1">
      <c r="A58" s="19">
        <v>54</v>
      </c>
      <c r="B58" s="84">
        <f t="shared" si="1"/>
      </c>
      <c r="C58" s="83"/>
      <c r="D58" s="83"/>
      <c r="E58" s="83"/>
      <c r="F58" s="83">
        <f t="shared" si="2"/>
      </c>
      <c r="G58" s="83">
        <f>IF(D58="","",'基本情報'!$C$7)</f>
      </c>
      <c r="H58" s="83"/>
      <c r="I58" s="83"/>
      <c r="J58" s="83"/>
      <c r="K58" s="82"/>
      <c r="L58" s="83"/>
      <c r="M58" s="83"/>
      <c r="N58" s="82"/>
      <c r="O58" s="83"/>
      <c r="P58" s="83"/>
      <c r="Q58" s="82"/>
      <c r="R58" s="83"/>
      <c r="S58" s="83"/>
      <c r="T58" s="82"/>
      <c r="U58" s="83"/>
      <c r="V58" s="15">
        <f t="shared" si="0"/>
        <v>0</v>
      </c>
      <c r="W58" s="26"/>
    </row>
    <row r="59" spans="1:23" ht="34.5" customHeight="1">
      <c r="A59" s="19">
        <v>55</v>
      </c>
      <c r="B59" s="84">
        <f t="shared" si="1"/>
      </c>
      <c r="C59" s="83"/>
      <c r="D59" s="83"/>
      <c r="E59" s="83"/>
      <c r="F59" s="83">
        <f t="shared" si="2"/>
      </c>
      <c r="G59" s="83">
        <f>IF(D59="","",'基本情報'!$C$7)</f>
      </c>
      <c r="H59" s="83"/>
      <c r="I59" s="83"/>
      <c r="J59" s="83"/>
      <c r="K59" s="82"/>
      <c r="L59" s="83"/>
      <c r="M59" s="83"/>
      <c r="N59" s="82"/>
      <c r="O59" s="83"/>
      <c r="P59" s="83"/>
      <c r="Q59" s="82"/>
      <c r="R59" s="83"/>
      <c r="S59" s="83"/>
      <c r="T59" s="82"/>
      <c r="U59" s="83"/>
      <c r="V59" s="15">
        <f t="shared" si="0"/>
        <v>0</v>
      </c>
      <c r="W59" s="26"/>
    </row>
    <row r="60" spans="1:23" ht="34.5" customHeight="1">
      <c r="A60" s="19">
        <v>56</v>
      </c>
      <c r="B60" s="84">
        <f t="shared" si="1"/>
      </c>
      <c r="C60" s="83"/>
      <c r="D60" s="83"/>
      <c r="E60" s="83"/>
      <c r="F60" s="83">
        <f t="shared" si="2"/>
      </c>
      <c r="G60" s="83">
        <f>IF(D60="","",'基本情報'!$C$7)</f>
      </c>
      <c r="H60" s="83"/>
      <c r="I60" s="83"/>
      <c r="J60" s="83"/>
      <c r="K60" s="82"/>
      <c r="L60" s="83"/>
      <c r="M60" s="83"/>
      <c r="N60" s="82"/>
      <c r="O60" s="83"/>
      <c r="P60" s="83"/>
      <c r="Q60" s="82"/>
      <c r="R60" s="83"/>
      <c r="S60" s="83"/>
      <c r="T60" s="82"/>
      <c r="U60" s="83"/>
      <c r="V60" s="15">
        <f t="shared" si="0"/>
        <v>0</v>
      </c>
      <c r="W60" s="26"/>
    </row>
    <row r="61" spans="1:23" ht="34.5" customHeight="1">
      <c r="A61" s="19">
        <v>57</v>
      </c>
      <c r="B61" s="84">
        <f t="shared" si="1"/>
      </c>
      <c r="C61" s="83"/>
      <c r="D61" s="83"/>
      <c r="E61" s="83"/>
      <c r="F61" s="83">
        <f t="shared" si="2"/>
      </c>
      <c r="G61" s="83">
        <f>IF(D61="","",'基本情報'!$C$7)</f>
      </c>
      <c r="H61" s="83"/>
      <c r="I61" s="83"/>
      <c r="J61" s="83"/>
      <c r="K61" s="82"/>
      <c r="L61" s="83"/>
      <c r="M61" s="83"/>
      <c r="N61" s="82"/>
      <c r="O61" s="83"/>
      <c r="P61" s="83"/>
      <c r="Q61" s="82"/>
      <c r="R61" s="83"/>
      <c r="S61" s="83"/>
      <c r="T61" s="82"/>
      <c r="U61" s="83"/>
      <c r="V61" s="15">
        <f t="shared" si="0"/>
        <v>0</v>
      </c>
      <c r="W61" s="26"/>
    </row>
    <row r="62" spans="1:23" ht="34.5" customHeight="1">
      <c r="A62" s="19">
        <v>58</v>
      </c>
      <c r="B62" s="84">
        <f t="shared" si="1"/>
      </c>
      <c r="C62" s="83"/>
      <c r="D62" s="83"/>
      <c r="E62" s="83"/>
      <c r="F62" s="83">
        <f t="shared" si="2"/>
      </c>
      <c r="G62" s="83">
        <f>IF(D62="","",'基本情報'!$C$7)</f>
      </c>
      <c r="H62" s="83"/>
      <c r="I62" s="83"/>
      <c r="J62" s="83"/>
      <c r="K62" s="82"/>
      <c r="L62" s="83"/>
      <c r="M62" s="83"/>
      <c r="N62" s="82"/>
      <c r="O62" s="83"/>
      <c r="P62" s="83"/>
      <c r="Q62" s="82"/>
      <c r="R62" s="83"/>
      <c r="S62" s="83"/>
      <c r="T62" s="82"/>
      <c r="U62" s="83"/>
      <c r="V62" s="15">
        <f t="shared" si="0"/>
        <v>0</v>
      </c>
      <c r="W62" s="26"/>
    </row>
    <row r="63" spans="1:23" ht="34.5" customHeight="1">
      <c r="A63" s="19">
        <v>59</v>
      </c>
      <c r="B63" s="84">
        <f t="shared" si="1"/>
      </c>
      <c r="C63" s="83"/>
      <c r="D63" s="83"/>
      <c r="E63" s="83"/>
      <c r="F63" s="83">
        <f t="shared" si="2"/>
      </c>
      <c r="G63" s="83">
        <f>IF(D63="","",'基本情報'!$C$7)</f>
      </c>
      <c r="H63" s="83"/>
      <c r="I63" s="83"/>
      <c r="J63" s="83"/>
      <c r="K63" s="82"/>
      <c r="L63" s="83"/>
      <c r="M63" s="83"/>
      <c r="N63" s="82"/>
      <c r="O63" s="83"/>
      <c r="P63" s="83"/>
      <c r="Q63" s="82"/>
      <c r="R63" s="83"/>
      <c r="S63" s="83"/>
      <c r="T63" s="82"/>
      <c r="U63" s="83"/>
      <c r="V63" s="15">
        <f t="shared" si="0"/>
        <v>0</v>
      </c>
      <c r="W63" s="26"/>
    </row>
    <row r="64" spans="1:23" ht="34.5" customHeight="1">
      <c r="A64" s="19">
        <v>60</v>
      </c>
      <c r="B64" s="84">
        <f t="shared" si="1"/>
      </c>
      <c r="C64" s="83"/>
      <c r="D64" s="83"/>
      <c r="E64" s="83"/>
      <c r="F64" s="83">
        <f t="shared" si="2"/>
      </c>
      <c r="G64" s="83">
        <f>IF(D64="","",'基本情報'!$C$7)</f>
      </c>
      <c r="H64" s="83"/>
      <c r="I64" s="83"/>
      <c r="J64" s="83"/>
      <c r="K64" s="82"/>
      <c r="L64" s="83"/>
      <c r="M64" s="83"/>
      <c r="N64" s="82"/>
      <c r="O64" s="83"/>
      <c r="P64" s="83"/>
      <c r="Q64" s="82"/>
      <c r="R64" s="83"/>
      <c r="S64" s="83"/>
      <c r="T64" s="82"/>
      <c r="U64" s="83"/>
      <c r="V64" s="15">
        <f t="shared" si="0"/>
        <v>0</v>
      </c>
      <c r="W64" s="26"/>
    </row>
    <row r="65" spans="1:23" ht="34.5" customHeight="1">
      <c r="A65" s="19">
        <v>61</v>
      </c>
      <c r="B65" s="84">
        <f t="shared" si="1"/>
      </c>
      <c r="C65" s="83"/>
      <c r="D65" s="83"/>
      <c r="E65" s="83"/>
      <c r="F65" s="83">
        <f t="shared" si="2"/>
      </c>
      <c r="G65" s="83">
        <f>IF(D65="","",'基本情報'!$C$7)</f>
      </c>
      <c r="H65" s="83"/>
      <c r="I65" s="83"/>
      <c r="J65" s="83"/>
      <c r="K65" s="82"/>
      <c r="L65" s="83"/>
      <c r="M65" s="83"/>
      <c r="N65" s="82"/>
      <c r="O65" s="83"/>
      <c r="P65" s="83"/>
      <c r="Q65" s="82"/>
      <c r="R65" s="83"/>
      <c r="S65" s="83"/>
      <c r="T65" s="82"/>
      <c r="U65" s="83"/>
      <c r="V65" s="15">
        <f t="shared" si="0"/>
        <v>0</v>
      </c>
      <c r="W65" s="26"/>
    </row>
    <row r="66" spans="1:23" ht="34.5" customHeight="1">
      <c r="A66" s="19">
        <v>62</v>
      </c>
      <c r="B66" s="84">
        <f t="shared" si="1"/>
      </c>
      <c r="C66" s="83"/>
      <c r="D66" s="83"/>
      <c r="E66" s="83"/>
      <c r="F66" s="83">
        <f t="shared" si="2"/>
      </c>
      <c r="G66" s="83">
        <f>IF(D66="","",'基本情報'!$C$7)</f>
      </c>
      <c r="H66" s="83"/>
      <c r="I66" s="83"/>
      <c r="J66" s="83"/>
      <c r="K66" s="82"/>
      <c r="L66" s="83"/>
      <c r="M66" s="83"/>
      <c r="N66" s="82"/>
      <c r="O66" s="83"/>
      <c r="P66" s="83"/>
      <c r="Q66" s="82"/>
      <c r="R66" s="83"/>
      <c r="S66" s="83"/>
      <c r="T66" s="82"/>
      <c r="U66" s="83"/>
      <c r="V66" s="15">
        <f t="shared" si="0"/>
        <v>0</v>
      </c>
      <c r="W66" s="26"/>
    </row>
    <row r="67" spans="1:23" ht="34.5" customHeight="1">
      <c r="A67" s="19">
        <v>63</v>
      </c>
      <c r="B67" s="84">
        <f t="shared" si="1"/>
      </c>
      <c r="C67" s="83"/>
      <c r="D67" s="83"/>
      <c r="E67" s="83"/>
      <c r="F67" s="83">
        <f t="shared" si="2"/>
      </c>
      <c r="G67" s="83">
        <f>IF(D67="","",'基本情報'!$C$7)</f>
      </c>
      <c r="H67" s="83"/>
      <c r="I67" s="83"/>
      <c r="J67" s="83"/>
      <c r="K67" s="82"/>
      <c r="L67" s="83"/>
      <c r="M67" s="83"/>
      <c r="N67" s="82"/>
      <c r="O67" s="83"/>
      <c r="P67" s="83"/>
      <c r="Q67" s="82"/>
      <c r="R67" s="83"/>
      <c r="S67" s="83"/>
      <c r="T67" s="82"/>
      <c r="U67" s="83"/>
      <c r="V67" s="15">
        <f t="shared" si="0"/>
        <v>0</v>
      </c>
      <c r="W67" s="26"/>
    </row>
    <row r="68" spans="1:23" ht="34.5" customHeight="1">
      <c r="A68" s="19">
        <v>64</v>
      </c>
      <c r="B68" s="84">
        <f t="shared" si="1"/>
      </c>
      <c r="C68" s="83"/>
      <c r="D68" s="83"/>
      <c r="E68" s="83"/>
      <c r="F68" s="83">
        <f t="shared" si="2"/>
      </c>
      <c r="G68" s="83">
        <f>IF(D68="","",'基本情報'!$C$7)</f>
      </c>
      <c r="H68" s="83"/>
      <c r="I68" s="83"/>
      <c r="J68" s="83"/>
      <c r="K68" s="82"/>
      <c r="L68" s="83"/>
      <c r="M68" s="83"/>
      <c r="N68" s="82"/>
      <c r="O68" s="83"/>
      <c r="P68" s="83"/>
      <c r="Q68" s="82"/>
      <c r="R68" s="83"/>
      <c r="S68" s="83"/>
      <c r="T68" s="82"/>
      <c r="U68" s="83"/>
      <c r="V68" s="15">
        <f t="shared" si="0"/>
        <v>0</v>
      </c>
      <c r="W68" s="26"/>
    </row>
    <row r="69" spans="1:23" ht="34.5" customHeight="1">
      <c r="A69" s="19">
        <v>65</v>
      </c>
      <c r="B69" s="84">
        <f t="shared" si="1"/>
      </c>
      <c r="C69" s="83"/>
      <c r="D69" s="83"/>
      <c r="E69" s="83"/>
      <c r="F69" s="83">
        <f t="shared" si="2"/>
      </c>
      <c r="G69" s="83">
        <f>IF(D69="","",'基本情報'!$C$7)</f>
      </c>
      <c r="H69" s="83"/>
      <c r="I69" s="83"/>
      <c r="J69" s="83"/>
      <c r="K69" s="82"/>
      <c r="L69" s="83"/>
      <c r="M69" s="83"/>
      <c r="N69" s="82"/>
      <c r="O69" s="83"/>
      <c r="P69" s="83"/>
      <c r="Q69" s="82"/>
      <c r="R69" s="83"/>
      <c r="S69" s="83"/>
      <c r="T69" s="82"/>
      <c r="U69" s="83"/>
      <c r="V69" s="15">
        <f t="shared" si="0"/>
        <v>0</v>
      </c>
      <c r="W69" s="26"/>
    </row>
    <row r="70" spans="1:23" ht="34.5" customHeight="1">
      <c r="A70" s="19">
        <v>66</v>
      </c>
      <c r="B70" s="84">
        <f t="shared" si="1"/>
      </c>
      <c r="C70" s="83"/>
      <c r="D70" s="83"/>
      <c r="E70" s="83"/>
      <c r="F70" s="83">
        <f aca="true" t="shared" si="3" ref="F70:F104">IF(D70="","","2")</f>
      </c>
      <c r="G70" s="83">
        <f>IF(D70="","",'基本情報'!$C$7)</f>
      </c>
      <c r="H70" s="83"/>
      <c r="I70" s="83"/>
      <c r="J70" s="83"/>
      <c r="K70" s="82"/>
      <c r="L70" s="83"/>
      <c r="M70" s="83"/>
      <c r="N70" s="82"/>
      <c r="O70" s="83"/>
      <c r="P70" s="83"/>
      <c r="Q70" s="82"/>
      <c r="R70" s="83"/>
      <c r="S70" s="83"/>
      <c r="T70" s="82"/>
      <c r="U70" s="83"/>
      <c r="V70" s="15">
        <f aca="true" t="shared" si="4" ref="V70:V104">COUNTA(J70,M70,P70,S70)</f>
        <v>0</v>
      </c>
      <c r="W70" s="26"/>
    </row>
    <row r="71" spans="1:23" ht="34.5" customHeight="1">
      <c r="A71" s="19">
        <v>67</v>
      </c>
      <c r="B71" s="84">
        <f aca="true" t="shared" si="5" ref="B71:B104">IF(OR(D71="",B70=""),"",IF(C71=C70,B70,B70+1))</f>
      </c>
      <c r="C71" s="83"/>
      <c r="D71" s="83"/>
      <c r="E71" s="83"/>
      <c r="F71" s="83">
        <f t="shared" si="3"/>
      </c>
      <c r="G71" s="83">
        <f>IF(D71="","",'基本情報'!$C$7)</f>
      </c>
      <c r="H71" s="83"/>
      <c r="I71" s="83"/>
      <c r="J71" s="83"/>
      <c r="K71" s="82"/>
      <c r="L71" s="83"/>
      <c r="M71" s="83"/>
      <c r="N71" s="82"/>
      <c r="O71" s="83"/>
      <c r="P71" s="83"/>
      <c r="Q71" s="82"/>
      <c r="R71" s="83"/>
      <c r="S71" s="83"/>
      <c r="T71" s="82"/>
      <c r="U71" s="83"/>
      <c r="V71" s="15">
        <f t="shared" si="4"/>
        <v>0</v>
      </c>
      <c r="W71" s="26"/>
    </row>
    <row r="72" spans="1:23" ht="34.5" customHeight="1">
      <c r="A72" s="19">
        <v>68</v>
      </c>
      <c r="B72" s="84">
        <f t="shared" si="5"/>
      </c>
      <c r="C72" s="83"/>
      <c r="D72" s="83"/>
      <c r="E72" s="83"/>
      <c r="F72" s="83">
        <f t="shared" si="3"/>
      </c>
      <c r="G72" s="83">
        <f>IF(D72="","",'基本情報'!$C$7)</f>
      </c>
      <c r="H72" s="83"/>
      <c r="I72" s="83"/>
      <c r="J72" s="83"/>
      <c r="K72" s="82"/>
      <c r="L72" s="83"/>
      <c r="M72" s="83"/>
      <c r="N72" s="82"/>
      <c r="O72" s="83"/>
      <c r="P72" s="83"/>
      <c r="Q72" s="82"/>
      <c r="R72" s="83"/>
      <c r="S72" s="83"/>
      <c r="T72" s="82"/>
      <c r="U72" s="83"/>
      <c r="V72" s="15">
        <f t="shared" si="4"/>
        <v>0</v>
      </c>
      <c r="W72" s="26"/>
    </row>
    <row r="73" spans="1:23" ht="34.5" customHeight="1">
      <c r="A73" s="19">
        <v>69</v>
      </c>
      <c r="B73" s="84">
        <f t="shared" si="5"/>
      </c>
      <c r="C73" s="83"/>
      <c r="D73" s="83"/>
      <c r="E73" s="83"/>
      <c r="F73" s="83">
        <f t="shared" si="3"/>
      </c>
      <c r="G73" s="83">
        <f>IF(D73="","",'基本情報'!$C$7)</f>
      </c>
      <c r="H73" s="83"/>
      <c r="I73" s="83"/>
      <c r="J73" s="83"/>
      <c r="K73" s="82"/>
      <c r="L73" s="83"/>
      <c r="M73" s="83"/>
      <c r="N73" s="82"/>
      <c r="O73" s="83"/>
      <c r="P73" s="83"/>
      <c r="Q73" s="82"/>
      <c r="R73" s="83"/>
      <c r="S73" s="83"/>
      <c r="T73" s="82"/>
      <c r="U73" s="83"/>
      <c r="V73" s="15">
        <f t="shared" si="4"/>
        <v>0</v>
      </c>
      <c r="W73" s="26"/>
    </row>
    <row r="74" spans="1:23" ht="34.5" customHeight="1">
      <c r="A74" s="19">
        <v>70</v>
      </c>
      <c r="B74" s="84">
        <f t="shared" si="5"/>
      </c>
      <c r="C74" s="83"/>
      <c r="D74" s="83"/>
      <c r="E74" s="83"/>
      <c r="F74" s="83">
        <f t="shared" si="3"/>
      </c>
      <c r="G74" s="83">
        <f>IF(D74="","",'基本情報'!$C$7)</f>
      </c>
      <c r="H74" s="83"/>
      <c r="I74" s="83"/>
      <c r="J74" s="83"/>
      <c r="K74" s="82"/>
      <c r="L74" s="83"/>
      <c r="M74" s="83"/>
      <c r="N74" s="82"/>
      <c r="O74" s="83"/>
      <c r="P74" s="83"/>
      <c r="Q74" s="82"/>
      <c r="R74" s="83"/>
      <c r="S74" s="83"/>
      <c r="T74" s="82"/>
      <c r="U74" s="83"/>
      <c r="V74" s="15">
        <f t="shared" si="4"/>
        <v>0</v>
      </c>
      <c r="W74" s="26"/>
    </row>
    <row r="75" spans="1:23" ht="34.5" customHeight="1">
      <c r="A75" s="19">
        <v>71</v>
      </c>
      <c r="B75" s="84">
        <f t="shared" si="5"/>
      </c>
      <c r="C75" s="83"/>
      <c r="D75" s="83"/>
      <c r="E75" s="83"/>
      <c r="F75" s="83">
        <f t="shared" si="3"/>
      </c>
      <c r="G75" s="83">
        <f>IF(D75="","",'基本情報'!$C$7)</f>
      </c>
      <c r="H75" s="83"/>
      <c r="I75" s="83"/>
      <c r="J75" s="83"/>
      <c r="K75" s="82"/>
      <c r="L75" s="83"/>
      <c r="M75" s="83"/>
      <c r="N75" s="82"/>
      <c r="O75" s="83"/>
      <c r="P75" s="83"/>
      <c r="Q75" s="82"/>
      <c r="R75" s="83"/>
      <c r="S75" s="83"/>
      <c r="T75" s="82"/>
      <c r="U75" s="83"/>
      <c r="V75" s="15">
        <f t="shared" si="4"/>
        <v>0</v>
      </c>
      <c r="W75" s="26"/>
    </row>
    <row r="76" spans="1:23" ht="34.5" customHeight="1">
      <c r="A76" s="19">
        <v>72</v>
      </c>
      <c r="B76" s="84">
        <f t="shared" si="5"/>
      </c>
      <c r="C76" s="83"/>
      <c r="D76" s="83"/>
      <c r="E76" s="83"/>
      <c r="F76" s="83">
        <f t="shared" si="3"/>
      </c>
      <c r="G76" s="83">
        <f>IF(D76="","",'基本情報'!$C$7)</f>
      </c>
      <c r="H76" s="83"/>
      <c r="I76" s="83"/>
      <c r="J76" s="83"/>
      <c r="K76" s="82"/>
      <c r="L76" s="83"/>
      <c r="M76" s="83"/>
      <c r="N76" s="82"/>
      <c r="O76" s="83"/>
      <c r="P76" s="83"/>
      <c r="Q76" s="82"/>
      <c r="R76" s="83"/>
      <c r="S76" s="83"/>
      <c r="T76" s="82"/>
      <c r="U76" s="83"/>
      <c r="V76" s="15">
        <f t="shared" si="4"/>
        <v>0</v>
      </c>
      <c r="W76" s="26"/>
    </row>
    <row r="77" spans="1:23" ht="34.5" customHeight="1">
      <c r="A77" s="19">
        <v>73</v>
      </c>
      <c r="B77" s="84">
        <f t="shared" si="5"/>
      </c>
      <c r="C77" s="83"/>
      <c r="D77" s="83"/>
      <c r="E77" s="83"/>
      <c r="F77" s="83">
        <f t="shared" si="3"/>
      </c>
      <c r="G77" s="83">
        <f>IF(D77="","",'基本情報'!$C$7)</f>
      </c>
      <c r="H77" s="83"/>
      <c r="I77" s="83"/>
      <c r="J77" s="83"/>
      <c r="K77" s="82"/>
      <c r="L77" s="83"/>
      <c r="M77" s="83"/>
      <c r="N77" s="82"/>
      <c r="O77" s="83"/>
      <c r="P77" s="83"/>
      <c r="Q77" s="82"/>
      <c r="R77" s="83"/>
      <c r="S77" s="83"/>
      <c r="T77" s="82"/>
      <c r="U77" s="83"/>
      <c r="V77" s="15">
        <f t="shared" si="4"/>
        <v>0</v>
      </c>
      <c r="W77" s="26"/>
    </row>
    <row r="78" spans="1:23" ht="34.5" customHeight="1">
      <c r="A78" s="19">
        <v>74</v>
      </c>
      <c r="B78" s="84">
        <f t="shared" si="5"/>
      </c>
      <c r="C78" s="83"/>
      <c r="D78" s="83"/>
      <c r="E78" s="83"/>
      <c r="F78" s="83">
        <f t="shared" si="3"/>
      </c>
      <c r="G78" s="83">
        <f>IF(D78="","",'基本情報'!$C$7)</f>
      </c>
      <c r="H78" s="83"/>
      <c r="I78" s="83"/>
      <c r="J78" s="83"/>
      <c r="K78" s="82"/>
      <c r="L78" s="83"/>
      <c r="M78" s="83"/>
      <c r="N78" s="82"/>
      <c r="O78" s="83"/>
      <c r="P78" s="83"/>
      <c r="Q78" s="82"/>
      <c r="R78" s="83"/>
      <c r="S78" s="83"/>
      <c r="T78" s="82"/>
      <c r="U78" s="83"/>
      <c r="V78" s="15">
        <f t="shared" si="4"/>
        <v>0</v>
      </c>
      <c r="W78" s="26"/>
    </row>
    <row r="79" spans="1:23" ht="34.5" customHeight="1">
      <c r="A79" s="19">
        <v>75</v>
      </c>
      <c r="B79" s="84">
        <f t="shared" si="5"/>
      </c>
      <c r="C79" s="83"/>
      <c r="D79" s="83"/>
      <c r="E79" s="83"/>
      <c r="F79" s="83">
        <f t="shared" si="3"/>
      </c>
      <c r="G79" s="83">
        <f>IF(D79="","",'基本情報'!$C$7)</f>
      </c>
      <c r="H79" s="83"/>
      <c r="I79" s="83"/>
      <c r="J79" s="83"/>
      <c r="K79" s="82"/>
      <c r="L79" s="83"/>
      <c r="M79" s="83"/>
      <c r="N79" s="82"/>
      <c r="O79" s="83"/>
      <c r="P79" s="83"/>
      <c r="Q79" s="82"/>
      <c r="R79" s="83"/>
      <c r="S79" s="83"/>
      <c r="T79" s="82"/>
      <c r="U79" s="83"/>
      <c r="V79" s="15">
        <f t="shared" si="4"/>
        <v>0</v>
      </c>
      <c r="W79" s="26"/>
    </row>
    <row r="80" spans="1:23" ht="34.5" customHeight="1">
      <c r="A80" s="19">
        <v>76</v>
      </c>
      <c r="B80" s="84">
        <f t="shared" si="5"/>
      </c>
      <c r="C80" s="83"/>
      <c r="D80" s="83"/>
      <c r="E80" s="83"/>
      <c r="F80" s="83">
        <f t="shared" si="3"/>
      </c>
      <c r="G80" s="83">
        <f>IF(D80="","",'基本情報'!$C$7)</f>
      </c>
      <c r="H80" s="83"/>
      <c r="I80" s="83"/>
      <c r="J80" s="83"/>
      <c r="K80" s="82"/>
      <c r="L80" s="83"/>
      <c r="M80" s="83"/>
      <c r="N80" s="82"/>
      <c r="O80" s="83"/>
      <c r="P80" s="83"/>
      <c r="Q80" s="82"/>
      <c r="R80" s="83"/>
      <c r="S80" s="83"/>
      <c r="T80" s="82"/>
      <c r="U80" s="83"/>
      <c r="V80" s="15">
        <f t="shared" si="4"/>
        <v>0</v>
      </c>
      <c r="W80" s="26"/>
    </row>
    <row r="81" spans="1:23" ht="34.5" customHeight="1">
      <c r="A81" s="19">
        <v>77</v>
      </c>
      <c r="B81" s="84">
        <f t="shared" si="5"/>
      </c>
      <c r="C81" s="83"/>
      <c r="D81" s="83"/>
      <c r="E81" s="83"/>
      <c r="F81" s="83">
        <f t="shared" si="3"/>
      </c>
      <c r="G81" s="83">
        <f>IF(D81="","",'基本情報'!$C$7)</f>
      </c>
      <c r="H81" s="83"/>
      <c r="I81" s="83"/>
      <c r="J81" s="83"/>
      <c r="K81" s="82"/>
      <c r="L81" s="83"/>
      <c r="M81" s="83"/>
      <c r="N81" s="82"/>
      <c r="O81" s="83"/>
      <c r="P81" s="83"/>
      <c r="Q81" s="82"/>
      <c r="R81" s="83"/>
      <c r="S81" s="83"/>
      <c r="T81" s="82"/>
      <c r="U81" s="83"/>
      <c r="V81" s="15">
        <f t="shared" si="4"/>
        <v>0</v>
      </c>
      <c r="W81" s="26"/>
    </row>
    <row r="82" spans="1:23" ht="34.5" customHeight="1">
      <c r="A82" s="19">
        <v>78</v>
      </c>
      <c r="B82" s="84">
        <f t="shared" si="5"/>
      </c>
      <c r="C82" s="83"/>
      <c r="D82" s="83"/>
      <c r="E82" s="83"/>
      <c r="F82" s="83">
        <f t="shared" si="3"/>
      </c>
      <c r="G82" s="83">
        <f>IF(D82="","",'基本情報'!$C$7)</f>
      </c>
      <c r="H82" s="83"/>
      <c r="I82" s="83"/>
      <c r="J82" s="83"/>
      <c r="K82" s="82"/>
      <c r="L82" s="83"/>
      <c r="M82" s="83"/>
      <c r="N82" s="82"/>
      <c r="O82" s="83"/>
      <c r="P82" s="83"/>
      <c r="Q82" s="82"/>
      <c r="R82" s="83"/>
      <c r="S82" s="83"/>
      <c r="T82" s="82"/>
      <c r="U82" s="83"/>
      <c r="V82" s="15">
        <f t="shared" si="4"/>
        <v>0</v>
      </c>
      <c r="W82" s="26"/>
    </row>
    <row r="83" spans="1:23" ht="34.5" customHeight="1">
      <c r="A83" s="19">
        <v>79</v>
      </c>
      <c r="B83" s="84">
        <f t="shared" si="5"/>
      </c>
      <c r="C83" s="83"/>
      <c r="D83" s="83"/>
      <c r="E83" s="83"/>
      <c r="F83" s="83">
        <f t="shared" si="3"/>
      </c>
      <c r="G83" s="83">
        <f>IF(D83="","",'基本情報'!$C$7)</f>
      </c>
      <c r="H83" s="83"/>
      <c r="I83" s="83"/>
      <c r="J83" s="83"/>
      <c r="K83" s="82"/>
      <c r="L83" s="83"/>
      <c r="M83" s="83"/>
      <c r="N83" s="82"/>
      <c r="O83" s="83"/>
      <c r="P83" s="83"/>
      <c r="Q83" s="82"/>
      <c r="R83" s="83"/>
      <c r="S83" s="83"/>
      <c r="T83" s="82"/>
      <c r="U83" s="83"/>
      <c r="V83" s="15">
        <f t="shared" si="4"/>
        <v>0</v>
      </c>
      <c r="W83" s="26"/>
    </row>
    <row r="84" spans="1:23" ht="34.5" customHeight="1">
      <c r="A84" s="19">
        <v>80</v>
      </c>
      <c r="B84" s="84">
        <f t="shared" si="5"/>
      </c>
      <c r="C84" s="83"/>
      <c r="D84" s="83"/>
      <c r="E84" s="83"/>
      <c r="F84" s="83">
        <f t="shared" si="3"/>
      </c>
      <c r="G84" s="83">
        <f>IF(D84="","",'基本情報'!$C$7)</f>
      </c>
      <c r="H84" s="83"/>
      <c r="I84" s="83"/>
      <c r="J84" s="83"/>
      <c r="K84" s="82"/>
      <c r="L84" s="83"/>
      <c r="M84" s="83"/>
      <c r="N84" s="82"/>
      <c r="O84" s="83"/>
      <c r="P84" s="83"/>
      <c r="Q84" s="82"/>
      <c r="R84" s="83"/>
      <c r="S84" s="83"/>
      <c r="T84" s="82"/>
      <c r="U84" s="83"/>
      <c r="V84" s="15">
        <f t="shared" si="4"/>
        <v>0</v>
      </c>
      <c r="W84" s="26"/>
    </row>
    <row r="85" spans="1:23" ht="34.5" customHeight="1">
      <c r="A85" s="19">
        <v>81</v>
      </c>
      <c r="B85" s="84">
        <f t="shared" si="5"/>
      </c>
      <c r="C85" s="83"/>
      <c r="D85" s="83"/>
      <c r="E85" s="83"/>
      <c r="F85" s="83">
        <f t="shared" si="3"/>
      </c>
      <c r="G85" s="83">
        <f>IF(D85="","",'基本情報'!$C$7)</f>
      </c>
      <c r="H85" s="83"/>
      <c r="I85" s="83"/>
      <c r="J85" s="83"/>
      <c r="K85" s="82"/>
      <c r="L85" s="83"/>
      <c r="M85" s="83"/>
      <c r="N85" s="82"/>
      <c r="O85" s="83"/>
      <c r="P85" s="83"/>
      <c r="Q85" s="82"/>
      <c r="R85" s="83"/>
      <c r="S85" s="83"/>
      <c r="T85" s="82"/>
      <c r="U85" s="83"/>
      <c r="V85" s="15">
        <f t="shared" si="4"/>
        <v>0</v>
      </c>
      <c r="W85" s="26"/>
    </row>
    <row r="86" spans="1:23" ht="34.5" customHeight="1">
      <c r="A86" s="19">
        <v>82</v>
      </c>
      <c r="B86" s="84">
        <f t="shared" si="5"/>
      </c>
      <c r="C86" s="83"/>
      <c r="D86" s="83"/>
      <c r="E86" s="83"/>
      <c r="F86" s="83">
        <f t="shared" si="3"/>
      </c>
      <c r="G86" s="83">
        <f>IF(D86="","",'基本情報'!$C$7)</f>
      </c>
      <c r="H86" s="83"/>
      <c r="I86" s="83"/>
      <c r="J86" s="83"/>
      <c r="K86" s="82"/>
      <c r="L86" s="83"/>
      <c r="M86" s="83"/>
      <c r="N86" s="82"/>
      <c r="O86" s="83"/>
      <c r="P86" s="83"/>
      <c r="Q86" s="82"/>
      <c r="R86" s="83"/>
      <c r="S86" s="83"/>
      <c r="T86" s="82"/>
      <c r="U86" s="83"/>
      <c r="V86" s="15">
        <f t="shared" si="4"/>
        <v>0</v>
      </c>
      <c r="W86" s="26"/>
    </row>
    <row r="87" spans="1:23" ht="34.5" customHeight="1">
      <c r="A87" s="19">
        <v>83</v>
      </c>
      <c r="B87" s="84">
        <f t="shared" si="5"/>
      </c>
      <c r="C87" s="83"/>
      <c r="D87" s="83"/>
      <c r="E87" s="83"/>
      <c r="F87" s="83">
        <f t="shared" si="3"/>
      </c>
      <c r="G87" s="83">
        <f>IF(D87="","",'基本情報'!$C$7)</f>
      </c>
      <c r="H87" s="83"/>
      <c r="I87" s="83"/>
      <c r="J87" s="83"/>
      <c r="K87" s="82"/>
      <c r="L87" s="83"/>
      <c r="M87" s="83"/>
      <c r="N87" s="82"/>
      <c r="O87" s="83"/>
      <c r="P87" s="83"/>
      <c r="Q87" s="82"/>
      <c r="R87" s="83"/>
      <c r="S87" s="83"/>
      <c r="T87" s="82"/>
      <c r="U87" s="83"/>
      <c r="V87" s="15">
        <f t="shared" si="4"/>
        <v>0</v>
      </c>
      <c r="W87" s="26"/>
    </row>
    <row r="88" spans="1:23" ht="34.5" customHeight="1">
      <c r="A88" s="19">
        <v>84</v>
      </c>
      <c r="B88" s="84"/>
      <c r="C88" s="83"/>
      <c r="D88" s="83"/>
      <c r="E88" s="83"/>
      <c r="F88" s="83">
        <f t="shared" si="3"/>
      </c>
      <c r="G88" s="83">
        <f>IF(D88="","",'基本情報'!$C$7)</f>
      </c>
      <c r="H88" s="83"/>
      <c r="I88" s="83"/>
      <c r="J88" s="83"/>
      <c r="K88" s="82"/>
      <c r="L88" s="83"/>
      <c r="M88" s="83"/>
      <c r="N88" s="82"/>
      <c r="O88" s="83"/>
      <c r="P88" s="83"/>
      <c r="Q88" s="82"/>
      <c r="R88" s="83"/>
      <c r="S88" s="83"/>
      <c r="T88" s="82"/>
      <c r="U88" s="83"/>
      <c r="V88" s="15">
        <f t="shared" si="4"/>
        <v>0</v>
      </c>
      <c r="W88" s="26"/>
    </row>
    <row r="89" spans="1:23" ht="34.5" customHeight="1">
      <c r="A89" s="19">
        <v>85</v>
      </c>
      <c r="B89" s="84">
        <f t="shared" si="5"/>
      </c>
      <c r="C89" s="83"/>
      <c r="D89" s="83"/>
      <c r="E89" s="83"/>
      <c r="F89" s="83">
        <f t="shared" si="3"/>
      </c>
      <c r="G89" s="83">
        <f>IF(D89="","",'基本情報'!$C$7)</f>
      </c>
      <c r="H89" s="83"/>
      <c r="I89" s="83"/>
      <c r="J89" s="83"/>
      <c r="K89" s="82"/>
      <c r="L89" s="83"/>
      <c r="M89" s="83"/>
      <c r="N89" s="82"/>
      <c r="O89" s="83"/>
      <c r="P89" s="83"/>
      <c r="Q89" s="82"/>
      <c r="R89" s="83"/>
      <c r="S89" s="83"/>
      <c r="T89" s="82"/>
      <c r="U89" s="83"/>
      <c r="V89" s="15">
        <f t="shared" si="4"/>
        <v>0</v>
      </c>
      <c r="W89" s="26"/>
    </row>
    <row r="90" spans="1:23" ht="34.5" customHeight="1">
      <c r="A90" s="19">
        <v>86</v>
      </c>
      <c r="B90" s="84">
        <f t="shared" si="5"/>
      </c>
      <c r="C90" s="83"/>
      <c r="D90" s="83"/>
      <c r="E90" s="83"/>
      <c r="F90" s="83">
        <f t="shared" si="3"/>
      </c>
      <c r="G90" s="83">
        <f>IF(D90="","",'基本情報'!$C$7)</f>
      </c>
      <c r="H90" s="83"/>
      <c r="I90" s="83"/>
      <c r="J90" s="83"/>
      <c r="K90" s="82"/>
      <c r="L90" s="83"/>
      <c r="M90" s="83"/>
      <c r="N90" s="82"/>
      <c r="O90" s="83"/>
      <c r="P90" s="83"/>
      <c r="Q90" s="82"/>
      <c r="R90" s="83"/>
      <c r="S90" s="83"/>
      <c r="T90" s="82"/>
      <c r="U90" s="83"/>
      <c r="V90" s="15">
        <f t="shared" si="4"/>
        <v>0</v>
      </c>
      <c r="W90" s="26"/>
    </row>
    <row r="91" spans="1:23" ht="34.5" customHeight="1">
      <c r="A91" s="19">
        <v>87</v>
      </c>
      <c r="B91" s="84">
        <f t="shared" si="5"/>
      </c>
      <c r="C91" s="83"/>
      <c r="D91" s="83"/>
      <c r="E91" s="83"/>
      <c r="F91" s="83">
        <f t="shared" si="3"/>
      </c>
      <c r="G91" s="83">
        <f>IF(D91="","",'基本情報'!$C$7)</f>
      </c>
      <c r="H91" s="83"/>
      <c r="I91" s="83"/>
      <c r="J91" s="83"/>
      <c r="K91" s="82"/>
      <c r="L91" s="83"/>
      <c r="M91" s="83"/>
      <c r="N91" s="82"/>
      <c r="O91" s="83"/>
      <c r="P91" s="83"/>
      <c r="Q91" s="82"/>
      <c r="R91" s="83"/>
      <c r="S91" s="83"/>
      <c r="T91" s="82"/>
      <c r="U91" s="83"/>
      <c r="V91" s="15">
        <f t="shared" si="4"/>
        <v>0</v>
      </c>
      <c r="W91" s="26"/>
    </row>
    <row r="92" spans="1:23" ht="34.5" customHeight="1">
      <c r="A92" s="19">
        <v>88</v>
      </c>
      <c r="B92" s="84">
        <f t="shared" si="5"/>
      </c>
      <c r="C92" s="83"/>
      <c r="D92" s="83"/>
      <c r="E92" s="83"/>
      <c r="F92" s="83">
        <f t="shared" si="3"/>
      </c>
      <c r="G92" s="83">
        <f>IF(D92="","",'基本情報'!$C$7)</f>
      </c>
      <c r="H92" s="83"/>
      <c r="I92" s="83"/>
      <c r="J92" s="83"/>
      <c r="K92" s="82"/>
      <c r="L92" s="83"/>
      <c r="M92" s="83"/>
      <c r="N92" s="82"/>
      <c r="O92" s="83"/>
      <c r="P92" s="83"/>
      <c r="Q92" s="82"/>
      <c r="R92" s="83"/>
      <c r="S92" s="83"/>
      <c r="T92" s="82"/>
      <c r="U92" s="83"/>
      <c r="V92" s="15">
        <f t="shared" si="4"/>
        <v>0</v>
      </c>
      <c r="W92" s="26"/>
    </row>
    <row r="93" spans="1:23" ht="34.5" customHeight="1">
      <c r="A93" s="19">
        <v>89</v>
      </c>
      <c r="B93" s="84">
        <f t="shared" si="5"/>
      </c>
      <c r="C93" s="83"/>
      <c r="D93" s="83"/>
      <c r="E93" s="83"/>
      <c r="F93" s="83">
        <f t="shared" si="3"/>
      </c>
      <c r="G93" s="83">
        <f>IF(D93="","",'基本情報'!$C$7)</f>
      </c>
      <c r="H93" s="83"/>
      <c r="I93" s="83"/>
      <c r="J93" s="83"/>
      <c r="K93" s="82"/>
      <c r="L93" s="83"/>
      <c r="M93" s="83"/>
      <c r="N93" s="82"/>
      <c r="O93" s="83"/>
      <c r="P93" s="83"/>
      <c r="Q93" s="82"/>
      <c r="R93" s="83"/>
      <c r="S93" s="83"/>
      <c r="T93" s="82"/>
      <c r="U93" s="83"/>
      <c r="V93" s="15">
        <f t="shared" si="4"/>
        <v>0</v>
      </c>
      <c r="W93" s="26"/>
    </row>
    <row r="94" spans="1:23" ht="34.5" customHeight="1">
      <c r="A94" s="19">
        <v>90</v>
      </c>
      <c r="B94" s="84">
        <f t="shared" si="5"/>
      </c>
      <c r="C94" s="83"/>
      <c r="D94" s="83"/>
      <c r="E94" s="83"/>
      <c r="F94" s="83">
        <f t="shared" si="3"/>
      </c>
      <c r="G94" s="83">
        <f>IF(D94="","",'基本情報'!$C$7)</f>
      </c>
      <c r="H94" s="83"/>
      <c r="I94" s="83"/>
      <c r="J94" s="83"/>
      <c r="K94" s="82"/>
      <c r="L94" s="83"/>
      <c r="M94" s="83"/>
      <c r="N94" s="82"/>
      <c r="O94" s="83"/>
      <c r="P94" s="83"/>
      <c r="Q94" s="82"/>
      <c r="R94" s="83"/>
      <c r="S94" s="83"/>
      <c r="T94" s="82"/>
      <c r="U94" s="83"/>
      <c r="V94" s="15">
        <f t="shared" si="4"/>
        <v>0</v>
      </c>
      <c r="W94" s="26"/>
    </row>
    <row r="95" spans="1:23" ht="34.5" customHeight="1">
      <c r="A95" s="19">
        <v>91</v>
      </c>
      <c r="B95" s="84">
        <f t="shared" si="5"/>
      </c>
      <c r="C95" s="83"/>
      <c r="D95" s="83"/>
      <c r="E95" s="83"/>
      <c r="F95" s="83">
        <f t="shared" si="3"/>
      </c>
      <c r="G95" s="83">
        <f>IF(D95="","",'基本情報'!$C$7)</f>
      </c>
      <c r="H95" s="83"/>
      <c r="I95" s="83"/>
      <c r="J95" s="83"/>
      <c r="K95" s="82"/>
      <c r="L95" s="83"/>
      <c r="M95" s="83"/>
      <c r="N95" s="82"/>
      <c r="O95" s="83"/>
      <c r="P95" s="83"/>
      <c r="Q95" s="82"/>
      <c r="R95" s="83"/>
      <c r="S95" s="83"/>
      <c r="T95" s="82"/>
      <c r="U95" s="83"/>
      <c r="V95" s="15">
        <f t="shared" si="4"/>
        <v>0</v>
      </c>
      <c r="W95" s="26"/>
    </row>
    <row r="96" spans="1:23" ht="34.5" customHeight="1">
      <c r="A96" s="19">
        <v>92</v>
      </c>
      <c r="B96" s="84">
        <f t="shared" si="5"/>
      </c>
      <c r="C96" s="83"/>
      <c r="D96" s="83"/>
      <c r="E96" s="83"/>
      <c r="F96" s="83">
        <f t="shared" si="3"/>
      </c>
      <c r="G96" s="83">
        <f>IF(D96="","",'基本情報'!$C$7)</f>
      </c>
      <c r="H96" s="83"/>
      <c r="I96" s="83"/>
      <c r="J96" s="83"/>
      <c r="K96" s="82"/>
      <c r="L96" s="83"/>
      <c r="M96" s="83"/>
      <c r="N96" s="82"/>
      <c r="O96" s="83"/>
      <c r="P96" s="83"/>
      <c r="Q96" s="82"/>
      <c r="R96" s="83"/>
      <c r="S96" s="83"/>
      <c r="T96" s="82"/>
      <c r="U96" s="83"/>
      <c r="V96" s="15">
        <f t="shared" si="4"/>
        <v>0</v>
      </c>
      <c r="W96" s="26"/>
    </row>
    <row r="97" spans="1:23" ht="34.5" customHeight="1">
      <c r="A97" s="19">
        <v>93</v>
      </c>
      <c r="B97" s="84">
        <f t="shared" si="5"/>
      </c>
      <c r="C97" s="83"/>
      <c r="D97" s="83"/>
      <c r="E97" s="83"/>
      <c r="F97" s="83">
        <f t="shared" si="3"/>
      </c>
      <c r="G97" s="83">
        <f>IF(D97="","",'基本情報'!$C$7)</f>
      </c>
      <c r="H97" s="83"/>
      <c r="I97" s="83"/>
      <c r="J97" s="83"/>
      <c r="K97" s="82"/>
      <c r="L97" s="83"/>
      <c r="M97" s="83"/>
      <c r="N97" s="82"/>
      <c r="O97" s="83"/>
      <c r="P97" s="83"/>
      <c r="Q97" s="82"/>
      <c r="R97" s="83"/>
      <c r="S97" s="83"/>
      <c r="T97" s="82"/>
      <c r="U97" s="83"/>
      <c r="V97" s="15">
        <f t="shared" si="4"/>
        <v>0</v>
      </c>
      <c r="W97" s="26"/>
    </row>
    <row r="98" spans="1:23" ht="34.5" customHeight="1">
      <c r="A98" s="19">
        <v>94</v>
      </c>
      <c r="B98" s="84">
        <f t="shared" si="5"/>
      </c>
      <c r="C98" s="83"/>
      <c r="D98" s="83"/>
      <c r="E98" s="83"/>
      <c r="F98" s="83">
        <f t="shared" si="3"/>
      </c>
      <c r="G98" s="83">
        <f>IF(D98="","",'基本情報'!$C$7)</f>
      </c>
      <c r="H98" s="83"/>
      <c r="I98" s="83"/>
      <c r="J98" s="83"/>
      <c r="K98" s="82"/>
      <c r="L98" s="83"/>
      <c r="M98" s="83"/>
      <c r="N98" s="82"/>
      <c r="O98" s="83"/>
      <c r="P98" s="83"/>
      <c r="Q98" s="82"/>
      <c r="R98" s="83"/>
      <c r="S98" s="83"/>
      <c r="T98" s="82"/>
      <c r="U98" s="83"/>
      <c r="V98" s="15">
        <f t="shared" si="4"/>
        <v>0</v>
      </c>
      <c r="W98" s="26"/>
    </row>
    <row r="99" spans="1:23" ht="34.5" customHeight="1">
      <c r="A99" s="19">
        <v>95</v>
      </c>
      <c r="B99" s="84">
        <f t="shared" si="5"/>
      </c>
      <c r="C99" s="83"/>
      <c r="D99" s="83"/>
      <c r="E99" s="83"/>
      <c r="F99" s="83">
        <f t="shared" si="3"/>
      </c>
      <c r="G99" s="83">
        <f>IF(D99="","",'基本情報'!$C$7)</f>
      </c>
      <c r="H99" s="83"/>
      <c r="I99" s="83"/>
      <c r="J99" s="83"/>
      <c r="K99" s="82"/>
      <c r="L99" s="83"/>
      <c r="M99" s="83"/>
      <c r="N99" s="82"/>
      <c r="O99" s="83"/>
      <c r="P99" s="83"/>
      <c r="Q99" s="82"/>
      <c r="R99" s="83"/>
      <c r="S99" s="83"/>
      <c r="T99" s="82"/>
      <c r="U99" s="83"/>
      <c r="V99" s="15">
        <f t="shared" si="4"/>
        <v>0</v>
      </c>
      <c r="W99" s="26"/>
    </row>
    <row r="100" spans="1:23" ht="34.5" customHeight="1">
      <c r="A100" s="19">
        <v>96</v>
      </c>
      <c r="B100" s="84">
        <f t="shared" si="5"/>
      </c>
      <c r="C100" s="83"/>
      <c r="D100" s="83"/>
      <c r="E100" s="83"/>
      <c r="F100" s="83">
        <f t="shared" si="3"/>
      </c>
      <c r="G100" s="83">
        <f>IF(D100="","",'基本情報'!$C$7)</f>
      </c>
      <c r="H100" s="83"/>
      <c r="I100" s="83"/>
      <c r="J100" s="83"/>
      <c r="K100" s="82"/>
      <c r="L100" s="83"/>
      <c r="M100" s="83"/>
      <c r="N100" s="82"/>
      <c r="O100" s="83"/>
      <c r="P100" s="83"/>
      <c r="Q100" s="82"/>
      <c r="R100" s="83"/>
      <c r="S100" s="83"/>
      <c r="T100" s="82"/>
      <c r="U100" s="83"/>
      <c r="V100" s="15">
        <f t="shared" si="4"/>
        <v>0</v>
      </c>
      <c r="W100" s="26"/>
    </row>
    <row r="101" spans="1:23" ht="34.5" customHeight="1">
      <c r="A101" s="19">
        <v>97</v>
      </c>
      <c r="B101" s="84">
        <f t="shared" si="5"/>
      </c>
      <c r="C101" s="83"/>
      <c r="D101" s="83"/>
      <c r="E101" s="83"/>
      <c r="F101" s="83">
        <f t="shared" si="3"/>
      </c>
      <c r="G101" s="83">
        <f>IF(D101="","",'基本情報'!$C$7)</f>
      </c>
      <c r="H101" s="83"/>
      <c r="I101" s="83"/>
      <c r="J101" s="83"/>
      <c r="K101" s="82"/>
      <c r="L101" s="83"/>
      <c r="M101" s="83"/>
      <c r="N101" s="82"/>
      <c r="O101" s="83"/>
      <c r="P101" s="83"/>
      <c r="Q101" s="82"/>
      <c r="R101" s="83"/>
      <c r="S101" s="83"/>
      <c r="T101" s="82"/>
      <c r="U101" s="83"/>
      <c r="V101" s="15">
        <f t="shared" si="4"/>
        <v>0</v>
      </c>
      <c r="W101" s="26"/>
    </row>
    <row r="102" spans="1:23" ht="34.5" customHeight="1">
      <c r="A102" s="19">
        <v>98</v>
      </c>
      <c r="B102" s="84">
        <f t="shared" si="5"/>
      </c>
      <c r="C102" s="83"/>
      <c r="D102" s="83"/>
      <c r="E102" s="83"/>
      <c r="F102" s="83">
        <f t="shared" si="3"/>
      </c>
      <c r="G102" s="83">
        <f>IF(D102="","",'基本情報'!$C$7)</f>
      </c>
      <c r="H102" s="83"/>
      <c r="I102" s="83"/>
      <c r="J102" s="83"/>
      <c r="K102" s="82"/>
      <c r="L102" s="83"/>
      <c r="M102" s="83"/>
      <c r="N102" s="82"/>
      <c r="O102" s="83"/>
      <c r="P102" s="83"/>
      <c r="Q102" s="82"/>
      <c r="R102" s="83"/>
      <c r="S102" s="83"/>
      <c r="T102" s="82"/>
      <c r="U102" s="83"/>
      <c r="V102" s="15">
        <f t="shared" si="4"/>
        <v>0</v>
      </c>
      <c r="W102" s="26"/>
    </row>
    <row r="103" spans="1:23" ht="34.5" customHeight="1">
      <c r="A103" s="19">
        <v>99</v>
      </c>
      <c r="B103" s="84">
        <f t="shared" si="5"/>
      </c>
      <c r="C103" s="83"/>
      <c r="D103" s="83"/>
      <c r="E103" s="83"/>
      <c r="F103" s="83">
        <f t="shared" si="3"/>
      </c>
      <c r="G103" s="83">
        <f>IF(D103="","",'基本情報'!$C$7)</f>
      </c>
      <c r="H103" s="83"/>
      <c r="I103" s="83"/>
      <c r="J103" s="83"/>
      <c r="K103" s="82"/>
      <c r="L103" s="83"/>
      <c r="M103" s="83"/>
      <c r="N103" s="82"/>
      <c r="O103" s="83"/>
      <c r="P103" s="83"/>
      <c r="Q103" s="82"/>
      <c r="R103" s="83"/>
      <c r="S103" s="83"/>
      <c r="T103" s="82"/>
      <c r="U103" s="83"/>
      <c r="V103" s="15">
        <f t="shared" si="4"/>
        <v>0</v>
      </c>
      <c r="W103" s="26"/>
    </row>
    <row r="104" spans="1:23" ht="34.5" customHeight="1">
      <c r="A104" s="19">
        <v>100</v>
      </c>
      <c r="B104" s="84">
        <f t="shared" si="5"/>
      </c>
      <c r="C104" s="83"/>
      <c r="D104" s="83"/>
      <c r="E104" s="83"/>
      <c r="F104" s="83">
        <f t="shared" si="3"/>
      </c>
      <c r="G104" s="84"/>
      <c r="H104" s="83"/>
      <c r="I104" s="83"/>
      <c r="J104" s="83"/>
      <c r="K104" s="82"/>
      <c r="L104" s="83"/>
      <c r="M104" s="83"/>
      <c r="N104" s="82"/>
      <c r="O104" s="83"/>
      <c r="P104" s="83"/>
      <c r="Q104" s="82"/>
      <c r="R104" s="83"/>
      <c r="S104" s="83"/>
      <c r="T104" s="82"/>
      <c r="U104" s="83"/>
      <c r="V104" s="15">
        <f t="shared" si="4"/>
        <v>0</v>
      </c>
      <c r="W104" s="26"/>
    </row>
    <row r="105" spans="1:22" ht="15.75" customHeight="1">
      <c r="A105" s="23"/>
      <c r="B105" s="23"/>
      <c r="C105" s="15">
        <f>COUNT($C$5:$C$104)</f>
        <v>0</v>
      </c>
      <c r="D105" s="23"/>
      <c r="E105" s="23"/>
      <c r="F105" s="23"/>
      <c r="H105" s="23"/>
      <c r="I105" s="23"/>
      <c r="J105" s="23"/>
      <c r="K105" s="80"/>
      <c r="L105" s="93"/>
      <c r="M105" s="94"/>
      <c r="N105" s="21"/>
      <c r="O105" s="23"/>
      <c r="P105" s="23"/>
      <c r="Q105" s="21"/>
      <c r="R105" s="23"/>
      <c r="S105" s="23"/>
      <c r="T105" s="23"/>
      <c r="V105" s="15">
        <f>SUM(V5:V104)</f>
        <v>0</v>
      </c>
    </row>
    <row r="106" spans="11:12" ht="13.5">
      <c r="K106" s="80"/>
      <c r="L106" s="81"/>
    </row>
    <row r="107" spans="11:12" ht="13.5">
      <c r="K107" s="80"/>
      <c r="L107" s="81"/>
    </row>
    <row r="108" spans="11:12" ht="13.5">
      <c r="K108" s="80"/>
      <c r="L108" s="81"/>
    </row>
    <row r="109" spans="11:12" ht="13.5">
      <c r="K109" s="80"/>
      <c r="L109" s="81"/>
    </row>
    <row r="110" spans="11:12" ht="13.5">
      <c r="K110" s="80"/>
      <c r="L110" s="81"/>
    </row>
    <row r="111" ht="13.5">
      <c r="L111" s="81"/>
    </row>
    <row r="112" ht="13.5">
      <c r="L112" s="81"/>
    </row>
    <row r="113" ht="13.5">
      <c r="L113" s="81"/>
    </row>
    <row r="114" ht="13.5">
      <c r="L114" s="81"/>
    </row>
    <row r="115" ht="13.5">
      <c r="L115" s="81"/>
    </row>
    <row r="116" ht="13.5">
      <c r="L116" s="81"/>
    </row>
    <row r="117" ht="13.5">
      <c r="L117" s="81"/>
    </row>
    <row r="118" ht="13.5">
      <c r="L118" s="81"/>
    </row>
    <row r="119" ht="13.5">
      <c r="L119" s="81"/>
    </row>
    <row r="120" ht="13.5">
      <c r="L120" s="81"/>
    </row>
    <row r="121" ht="13.5">
      <c r="L121" s="81"/>
    </row>
    <row r="65536" ht="14.25">
      <c r="L65536" s="83"/>
    </row>
  </sheetData>
  <sheetProtection password="C670" sheet="1" objects="1" selectLockedCells="1"/>
  <mergeCells count="1">
    <mergeCell ref="A1:U1"/>
  </mergeCells>
  <dataValidations count="7">
    <dataValidation allowBlank="1" showInputMessage="1" showErrorMessage="1" imeMode="halfAlpha" sqref="H5:H104 C5:C104"/>
    <dataValidation type="list" allowBlank="1" showInputMessage="1" showErrorMessage="1" sqref="I5:I104">
      <formula1>陸協</formula1>
    </dataValidation>
    <dataValidation allowBlank="1" showInputMessage="1" showErrorMessage="1" imeMode="halfKatakana" sqref="E5:E104"/>
    <dataValidation allowBlank="1" showInputMessage="1" showErrorMessage="1" imeMode="hiragana" sqref="D5:D104"/>
    <dataValidation type="list" allowBlank="1" showInputMessage="1" showErrorMessage="1" sqref="S5:S104 M5:M104 P5:P104 J5:J104">
      <formula1>女子種目2</formula1>
    </dataValidation>
    <dataValidation allowBlank="1" showInputMessage="1" showErrorMessage="1" promptTitle="入力例" prompt="○トラック種目［7桁で入力］&#10;10秒80　→　0001080&#10;3分59秒08　→　0035908&#10;15分04秒78　→　0150478&#10;○フィールド種目［5桁で入力］&#10;2m07　→　00207&#10;50m12　→　05012&#10;○混成競技［5桁で入力］&#10;6850点　→　06850" imeMode="halfAlpha" sqref="K5:K104 N5:N104 Q5:Q104 T5:T104"/>
    <dataValidation allowBlank="1" showInputMessage="1" showErrorMessage="1" promptTitle="入力例" prompt="2013年5月18日の&#10;関東インカレで樹立した場合&#10;→130518　関東インカレ" sqref="L5:L104 O5:O104 R5:R104 U5:U104"/>
  </dataValidations>
  <printOptions/>
  <pageMargins left="0.75" right="0.75" top="1" bottom="1" header="0.512" footer="0.512"/>
  <pageSetup orientation="landscape" paperSize="9" scale="43" r:id="rId3"/>
  <rowBreaks count="3" manualBreakCount="3">
    <brk id="29" max="22" man="1"/>
    <brk id="54" max="22" man="1"/>
    <brk id="79" max="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18"/>
  <sheetViews>
    <sheetView zoomScalePageLayoutView="0" workbookViewId="0" topLeftCell="A1">
      <selection activeCell="A3" sqref="A3"/>
    </sheetView>
  </sheetViews>
  <sheetFormatPr defaultColWidth="9.75390625" defaultRowHeight="21.75" customHeight="1"/>
  <cols>
    <col min="1" max="8" width="9.75390625" style="30" customWidth="1"/>
    <col min="9" max="9" width="9.75390625" style="30" hidden="1" customWidth="1"/>
    <col min="10" max="11" width="9.75390625" style="30" customWidth="1"/>
    <col min="12" max="12" width="9.75390625" style="30" hidden="1" customWidth="1"/>
    <col min="13" max="14" width="9.75390625" style="30" customWidth="1"/>
    <col min="15" max="15" width="9.75390625" style="30" hidden="1" customWidth="1"/>
    <col min="16" max="17" width="9.75390625" style="30" customWidth="1"/>
    <col min="18" max="18" width="9.75390625" style="30" hidden="1" customWidth="1"/>
    <col min="19" max="20" width="9.75390625" style="30" customWidth="1"/>
    <col min="21" max="21" width="9.75390625" style="30" hidden="1" customWidth="1"/>
    <col min="22" max="23" width="9.75390625" style="30" customWidth="1"/>
    <col min="24" max="24" width="9.75390625" style="30" hidden="1" customWidth="1"/>
    <col min="25" max="16384" width="9.75390625" style="30" customWidth="1"/>
  </cols>
  <sheetData>
    <row r="1" spans="1:22" s="103" customFormat="1" ht="36">
      <c r="A1" s="103" t="s">
        <v>284</v>
      </c>
      <c r="B1" s="103" t="s">
        <v>380</v>
      </c>
      <c r="D1" s="103" t="s">
        <v>381</v>
      </c>
      <c r="F1" s="103" t="s">
        <v>382</v>
      </c>
      <c r="G1" s="103" t="s">
        <v>383</v>
      </c>
      <c r="J1" s="103" t="s">
        <v>383</v>
      </c>
      <c r="M1" s="103" t="s">
        <v>383</v>
      </c>
      <c r="P1" s="103" t="s">
        <v>383</v>
      </c>
      <c r="S1" s="103" t="s">
        <v>383</v>
      </c>
      <c r="V1" s="103" t="s">
        <v>383</v>
      </c>
    </row>
    <row r="2" spans="1:24" s="106" customFormat="1" ht="13.5" customHeight="1">
      <c r="A2" s="104" t="s">
        <v>384</v>
      </c>
      <c r="B2" s="104" t="s">
        <v>225</v>
      </c>
      <c r="C2" s="104" t="s">
        <v>385</v>
      </c>
      <c r="D2" s="104" t="s">
        <v>386</v>
      </c>
      <c r="E2" s="105" t="s">
        <v>442</v>
      </c>
      <c r="F2" s="105" t="s">
        <v>387</v>
      </c>
      <c r="G2" s="104" t="s">
        <v>388</v>
      </c>
      <c r="H2" s="104" t="s">
        <v>389</v>
      </c>
      <c r="I2" s="104" t="s">
        <v>400</v>
      </c>
      <c r="J2" s="104" t="s">
        <v>390</v>
      </c>
      <c r="K2" s="104" t="s">
        <v>391</v>
      </c>
      <c r="L2" s="104" t="s">
        <v>400</v>
      </c>
      <c r="M2" s="104" t="s">
        <v>392</v>
      </c>
      <c r="N2" s="104" t="s">
        <v>393</v>
      </c>
      <c r="O2" s="104" t="s">
        <v>386</v>
      </c>
      <c r="P2" s="104" t="s">
        <v>394</v>
      </c>
      <c r="Q2" s="104" t="s">
        <v>395</v>
      </c>
      <c r="R2" s="104" t="s">
        <v>400</v>
      </c>
      <c r="S2" s="104" t="s">
        <v>396</v>
      </c>
      <c r="T2" s="104" t="s">
        <v>397</v>
      </c>
      <c r="U2" s="104" t="s">
        <v>400</v>
      </c>
      <c r="V2" s="104" t="s">
        <v>398</v>
      </c>
      <c r="W2" s="104" t="s">
        <v>399</v>
      </c>
      <c r="X2" s="104" t="s">
        <v>400</v>
      </c>
    </row>
    <row r="3" spans="1:24" ht="21.75" customHeight="1">
      <c r="A3" s="26"/>
      <c r="B3" s="107">
        <f>IF(A3="","",'基本情報'!$C$7)</f>
      </c>
      <c r="C3" s="107">
        <f>IF(A3="","",'基本情報'!$C$5)</f>
      </c>
      <c r="D3" s="107">
        <f>IF(A3="","",'基本情報'!$C$6)</f>
      </c>
      <c r="E3" s="110"/>
      <c r="F3" s="28"/>
      <c r="G3" s="26"/>
      <c r="H3" s="108">
        <f>IF(G3="","",VLOOKUP(G3,'女子'!$C$5:$U$105,2,0))</f>
      </c>
      <c r="I3" s="108">
        <f>IF(G3="","",VLOOKUP(G3,'女子'!$C$5:$U$105,3,0))</f>
      </c>
      <c r="J3" s="26"/>
      <c r="K3" s="108">
        <f>IF(J3="","",VLOOKUP(J3,'女子'!$C$5:$U$105,2,0))</f>
      </c>
      <c r="L3" s="108">
        <f>IF(J3="","",VLOOKUP(J3,'女子'!$C$5:$U$105,3,0))</f>
      </c>
      <c r="M3" s="26"/>
      <c r="N3" s="108">
        <f>IF(M3="","",VLOOKUP(M3,'女子'!$C$5:$U$105,2,0))</f>
      </c>
      <c r="O3" s="108">
        <f>IF(M3="","",VLOOKUP(M3,'女子'!$C$5:$U$105,3,0))</f>
      </c>
      <c r="P3" s="26"/>
      <c r="Q3" s="108">
        <f>IF(P3="","",VLOOKUP(P3,'女子'!$C$5:$U$105,2,0))</f>
      </c>
      <c r="R3" s="108">
        <f>IF(P3="","",VLOOKUP(P3,'女子'!$C$5:$U$105,3,0))</f>
      </c>
      <c r="S3" s="26"/>
      <c r="T3" s="108">
        <f>IF(S3="","",VLOOKUP(S3,'女子'!$C$5:$U$105,2,0))</f>
      </c>
      <c r="U3" s="108">
        <f>IF(S3="","",VLOOKUP(S3,'女子'!$C$5:$U$105,3,0))</f>
      </c>
      <c r="V3" s="26"/>
      <c r="W3" s="108">
        <f>IF(V3="","",VLOOKUP(V3,'女子'!$C$5:$U$105,2,0))</f>
      </c>
      <c r="X3" s="108">
        <f>IF(V3="","",VLOOKUP(V3,'女子'!$C$5:$U$105,3,0))</f>
      </c>
    </row>
    <row r="4" spans="1:24" ht="21.75" customHeight="1">
      <c r="A4" s="26"/>
      <c r="B4" s="107">
        <f>IF(A4="","",'基本情報'!$C$7)</f>
      </c>
      <c r="C4" s="107">
        <f>IF(A4="","",'基本情報'!$C$5)</f>
      </c>
      <c r="D4" s="107">
        <f>IF(A4="","",'基本情報'!$C$6)</f>
      </c>
      <c r="E4" s="110"/>
      <c r="F4" s="28"/>
      <c r="G4" s="26"/>
      <c r="H4" s="108">
        <f>IF(G4="","",VLOOKUP(G4,'女子'!$C$5:$U$105,2,0))</f>
      </c>
      <c r="I4" s="108">
        <f>IF(G4="","",VLOOKUP(G4,'女子'!$C$5:$U$105,3,0))</f>
      </c>
      <c r="J4" s="26"/>
      <c r="K4" s="108">
        <f>IF(J4="","",VLOOKUP(J4,'女子'!$C$5:$U$105,2,0))</f>
      </c>
      <c r="L4" s="108">
        <f>IF(J4="","",VLOOKUP(J4,'女子'!$C$5:$U$105,3,0))</f>
      </c>
      <c r="M4" s="26"/>
      <c r="N4" s="108">
        <f>IF(M4="","",VLOOKUP(M4,'女子'!$C$5:$U$105,2,0))</f>
      </c>
      <c r="O4" s="108">
        <f>IF(M4="","",VLOOKUP(M4,'女子'!$C$5:$U$105,3,0))</f>
      </c>
      <c r="P4" s="26"/>
      <c r="Q4" s="108">
        <f>IF(P4="","",VLOOKUP(P4,'女子'!$C$5:$U$105,2,0))</f>
      </c>
      <c r="R4" s="108">
        <f>IF(P4="","",VLOOKUP(P4,'女子'!$C$5:$U$105,3,0))</f>
      </c>
      <c r="S4" s="26"/>
      <c r="T4" s="108">
        <f>IF(S4="","",VLOOKUP(S4,'女子'!$C$5:$U$105,2,0))</f>
      </c>
      <c r="U4" s="108">
        <f>IF(S4="","",VLOOKUP(S4,'女子'!$C$5:$U$105,3,0))</f>
      </c>
      <c r="V4" s="26"/>
      <c r="W4" s="108">
        <f>IF(V4="","",VLOOKUP(V4,'女子'!$C$5:$U$105,2,0))</f>
      </c>
      <c r="X4" s="108">
        <f>IF(V4="","",VLOOKUP(V4,'女子'!$C$5:$U$105,3,0))</f>
      </c>
    </row>
    <row r="5" spans="1:24" ht="21.75" customHeight="1">
      <c r="A5" s="26"/>
      <c r="B5" s="107">
        <f>IF(A5="","",'基本情報'!$C$7)</f>
      </c>
      <c r="C5" s="107">
        <f>IF(A5="","",'基本情報'!$C$5)</f>
      </c>
      <c r="D5" s="107">
        <f>IF(A5="","",'基本情報'!$C$6)</f>
      </c>
      <c r="E5" s="110"/>
      <c r="F5" s="28"/>
      <c r="G5" s="26"/>
      <c r="H5" s="108">
        <f>IF(G5="","",VLOOKUP(G5,'女子'!$C$5:$U$105,2,0))</f>
      </c>
      <c r="I5" s="108">
        <f>IF(G5="","",VLOOKUP(G5,'女子'!$C$5:$U$105,3,0))</f>
      </c>
      <c r="J5" s="26"/>
      <c r="K5" s="108">
        <f>IF(J5="","",VLOOKUP(J5,'女子'!$C$5:$U$105,2,0))</f>
      </c>
      <c r="L5" s="108">
        <f>IF(J5="","",VLOOKUP(J5,'女子'!$C$5:$U$105,3,0))</f>
      </c>
      <c r="M5" s="26"/>
      <c r="N5" s="108">
        <f>IF(M5="","",VLOOKUP(M5,'女子'!$C$5:$U$105,2,0))</f>
      </c>
      <c r="O5" s="108">
        <f>IF(M5="","",VLOOKUP(M5,'女子'!$C$5:$U$105,3,0))</f>
      </c>
      <c r="P5" s="26"/>
      <c r="Q5" s="108">
        <f>IF(P5="","",VLOOKUP(P5,'女子'!$C$5:$U$105,2,0))</f>
      </c>
      <c r="R5" s="108">
        <f>IF(P5="","",VLOOKUP(P5,'女子'!$C$5:$U$105,3,0))</f>
      </c>
      <c r="S5" s="26"/>
      <c r="T5" s="108">
        <f>IF(S5="","",VLOOKUP(S5,'女子'!$C$5:$U$105,2,0))</f>
      </c>
      <c r="U5" s="108">
        <f>IF(S5="","",VLOOKUP(S5,'女子'!$C$5:$U$105,3,0))</f>
      </c>
      <c r="V5" s="26"/>
      <c r="W5" s="108">
        <f>IF(V5="","",VLOOKUP(V5,'女子'!$C$5:$U$105,2,0))</f>
      </c>
      <c r="X5" s="108">
        <f>IF(V5="","",VLOOKUP(V5,'女子'!$C$5:$U$105,3,0))</f>
      </c>
    </row>
    <row r="6" spans="1:24" ht="21.75" customHeight="1">
      <c r="A6" s="26"/>
      <c r="B6" s="107">
        <f>IF(A6="","",'基本情報'!$C$7)</f>
      </c>
      <c r="C6" s="107">
        <f>IF(A6="","",'基本情報'!$C$5)</f>
      </c>
      <c r="D6" s="107">
        <f>IF(A6="","",'基本情報'!$C$6)</f>
      </c>
      <c r="E6" s="110"/>
      <c r="F6" s="28"/>
      <c r="G6" s="26"/>
      <c r="H6" s="108">
        <f>IF(G6="","",VLOOKUP(G6,'女子'!$C$5:$U$105,2,0))</f>
      </c>
      <c r="I6" s="108">
        <f>IF(G6="","",VLOOKUP(G6,'女子'!$C$5:$U$105,3,0))</f>
      </c>
      <c r="J6" s="26"/>
      <c r="K6" s="108">
        <f>IF(J6="","",VLOOKUP(J6,'女子'!$C$5:$U$105,2,0))</f>
      </c>
      <c r="L6" s="108">
        <f>IF(J6="","",VLOOKUP(J6,'女子'!$C$5:$U$105,3,0))</f>
      </c>
      <c r="M6" s="26"/>
      <c r="N6" s="108">
        <f>IF(M6="","",VLOOKUP(M6,'女子'!$C$5:$U$105,2,0))</f>
      </c>
      <c r="O6" s="108">
        <f>IF(M6="","",VLOOKUP(M6,'女子'!$C$5:$U$105,3,0))</f>
      </c>
      <c r="P6" s="26"/>
      <c r="Q6" s="108">
        <f>IF(P6="","",VLOOKUP(P6,'女子'!$C$5:$U$105,2,0))</f>
      </c>
      <c r="R6" s="108">
        <f>IF(P6="","",VLOOKUP(P6,'女子'!$C$5:$U$105,3,0))</f>
      </c>
      <c r="S6" s="26"/>
      <c r="T6" s="108">
        <f>IF(S6="","",VLOOKUP(S6,'女子'!$C$5:$U$105,2,0))</f>
      </c>
      <c r="U6" s="108">
        <f>IF(S6="","",VLOOKUP(S6,'女子'!$C$5:$U$105,3,0))</f>
      </c>
      <c r="V6" s="26"/>
      <c r="W6" s="108">
        <f>IF(V6="","",VLOOKUP(V6,'女子'!$C$5:$U$105,2,0))</f>
      </c>
      <c r="X6" s="108">
        <f>IF(V6="","",VLOOKUP(V6,'女子'!$C$5:$U$105,3,0))</f>
      </c>
    </row>
    <row r="7" spans="1:24" ht="21.75" customHeight="1">
      <c r="A7" s="26"/>
      <c r="B7" s="107">
        <f>IF(A7="","",'基本情報'!$C$7)</f>
      </c>
      <c r="C7" s="107">
        <f>IF(A7="","",'基本情報'!$C$5)</f>
      </c>
      <c r="D7" s="107">
        <f>IF(A7="","",'基本情報'!$C$6)</f>
      </c>
      <c r="E7" s="110"/>
      <c r="F7" s="28"/>
      <c r="G7" s="26"/>
      <c r="H7" s="108">
        <f>IF(G7="","",VLOOKUP(G7,'女子'!$C$5:$U$105,2,0))</f>
      </c>
      <c r="I7" s="108">
        <f>IF(G7="","",VLOOKUP(G7,'女子'!$C$5:$U$105,3,0))</f>
      </c>
      <c r="J7" s="26"/>
      <c r="K7" s="108">
        <f>IF(J7="","",VLOOKUP(J7,'女子'!$C$5:$U$105,2,0))</f>
      </c>
      <c r="L7" s="108">
        <f>IF(J7="","",VLOOKUP(J7,'女子'!$C$5:$U$105,3,0))</f>
      </c>
      <c r="M7" s="26"/>
      <c r="N7" s="108">
        <f>IF(M7="","",VLOOKUP(M7,'女子'!$C$5:$U$105,2,0))</f>
      </c>
      <c r="O7" s="108">
        <f>IF(M7="","",VLOOKUP(M7,'女子'!$C$5:$U$105,3,0))</f>
      </c>
      <c r="P7" s="26"/>
      <c r="Q7" s="108">
        <f>IF(P7="","",VLOOKUP(P7,'女子'!$C$5:$U$105,2,0))</f>
      </c>
      <c r="R7" s="108">
        <f>IF(P7="","",VLOOKUP(P7,'女子'!$C$5:$U$105,3,0))</f>
      </c>
      <c r="S7" s="26"/>
      <c r="T7" s="108">
        <f>IF(S7="","",VLOOKUP(S7,'女子'!$C$5:$U$105,2,0))</f>
      </c>
      <c r="U7" s="108">
        <f>IF(S7="","",VLOOKUP(S7,'女子'!$C$5:$U$105,3,0))</f>
      </c>
      <c r="V7" s="26"/>
      <c r="W7" s="108">
        <f>IF(V7="","",VLOOKUP(V7,'女子'!$C$5:$U$105,2,0))</f>
      </c>
      <c r="X7" s="108">
        <f>IF(V7="","",VLOOKUP(V7,'女子'!$C$5:$U$105,3,0))</f>
      </c>
    </row>
    <row r="8" spans="1:24" ht="21.75" customHeight="1">
      <c r="A8" s="26"/>
      <c r="B8" s="107">
        <f>IF(A8="","",'基本情報'!$C$7)</f>
      </c>
      <c r="C8" s="107">
        <f>IF(A8="","",'基本情報'!$C$5)</f>
      </c>
      <c r="D8" s="107">
        <f>IF(A8="","",'基本情報'!$C$6)</f>
      </c>
      <c r="E8" s="110"/>
      <c r="F8" s="28"/>
      <c r="G8" s="26"/>
      <c r="H8" s="108">
        <f>IF(G8="","",VLOOKUP(G8,'女子'!$C$5:$U$105,2,0))</f>
      </c>
      <c r="I8" s="108">
        <f>IF(G8="","",VLOOKUP(G8,'女子'!$C$5:$U$105,3,0))</f>
      </c>
      <c r="J8" s="26"/>
      <c r="K8" s="108">
        <f>IF(J8="","",VLOOKUP(J8,'女子'!$C$5:$U$105,2,0))</f>
      </c>
      <c r="L8" s="108">
        <f>IF(J8="","",VLOOKUP(J8,'女子'!$C$5:$U$105,3,0))</f>
      </c>
      <c r="M8" s="26"/>
      <c r="N8" s="108">
        <f>IF(M8="","",VLOOKUP(M8,'女子'!$C$5:$U$105,2,0))</f>
      </c>
      <c r="O8" s="108">
        <f>IF(M8="","",VLOOKUP(M8,'女子'!$C$5:$U$105,3,0))</f>
      </c>
      <c r="P8" s="26"/>
      <c r="Q8" s="108">
        <f>IF(P8="","",VLOOKUP(P8,'女子'!$C$5:$U$105,2,0))</f>
      </c>
      <c r="R8" s="108">
        <f>IF(P8="","",VLOOKUP(P8,'女子'!$C$5:$U$105,3,0))</f>
      </c>
      <c r="S8" s="26"/>
      <c r="T8" s="108">
        <f>IF(S8="","",VLOOKUP(S8,'女子'!$C$5:$U$105,2,0))</f>
      </c>
      <c r="U8" s="108">
        <f>IF(S8="","",VLOOKUP(S8,'女子'!$C$5:$U$105,3,0))</f>
      </c>
      <c r="V8" s="26"/>
      <c r="W8" s="108">
        <f>IF(V8="","",VLOOKUP(V8,'女子'!$C$5:$U$105,2,0))</f>
      </c>
      <c r="X8" s="108">
        <f>IF(V8="","",VLOOKUP(V8,'女子'!$C$5:$U$105,3,0))</f>
      </c>
    </row>
    <row r="9" spans="1:24" ht="21.75" customHeight="1">
      <c r="A9" s="26"/>
      <c r="B9" s="107">
        <f>IF(A9="","",'基本情報'!$C$7)</f>
      </c>
      <c r="C9" s="107">
        <f>IF(A9="","",'基本情報'!$C$5)</f>
      </c>
      <c r="D9" s="107">
        <f>IF(A9="","",'基本情報'!$C$6)</f>
      </c>
      <c r="E9" s="110"/>
      <c r="F9" s="28"/>
      <c r="G9" s="26"/>
      <c r="H9" s="108">
        <f>IF(G9="","",VLOOKUP(G9,'女子'!$C$5:$U$105,2,0))</f>
      </c>
      <c r="I9" s="108">
        <f>IF(G9="","",VLOOKUP(G9,'女子'!$C$5:$U$105,3,0))</f>
      </c>
      <c r="J9" s="26"/>
      <c r="K9" s="108">
        <f>IF(J9="","",VLOOKUP(J9,'女子'!$C$5:$U$105,2,0))</f>
      </c>
      <c r="L9" s="108">
        <f>IF(J9="","",VLOOKUP(J9,'女子'!$C$5:$U$105,3,0))</f>
      </c>
      <c r="M9" s="26"/>
      <c r="N9" s="108">
        <f>IF(M9="","",VLOOKUP(M9,'女子'!$C$5:$U$105,2,0))</f>
      </c>
      <c r="O9" s="108">
        <f>IF(M9="","",VLOOKUP(M9,'女子'!$C$5:$U$105,3,0))</f>
      </c>
      <c r="P9" s="26"/>
      <c r="Q9" s="108">
        <f>IF(P9="","",VLOOKUP(P9,'女子'!$C$5:$U$105,2,0))</f>
      </c>
      <c r="R9" s="108">
        <f>IF(P9="","",VLOOKUP(P9,'女子'!$C$5:$U$105,3,0))</f>
      </c>
      <c r="S9" s="26"/>
      <c r="T9" s="108">
        <f>IF(S9="","",VLOOKUP(S9,'女子'!$C$5:$U$105,2,0))</f>
      </c>
      <c r="U9" s="108">
        <f>IF(S9="","",VLOOKUP(S9,'女子'!$C$5:$U$105,3,0))</f>
      </c>
      <c r="V9" s="26"/>
      <c r="W9" s="108">
        <f>IF(V9="","",VLOOKUP(V9,'女子'!$C$5:$U$105,2,0))</f>
      </c>
      <c r="X9" s="108">
        <f>IF(V9="","",VLOOKUP(V9,'女子'!$C$5:$U$105,3,0))</f>
      </c>
    </row>
    <row r="10" spans="1:24" ht="21.75" customHeight="1">
      <c r="A10" s="26"/>
      <c r="B10" s="107">
        <f>IF(A10="","",'基本情報'!$C$7)</f>
      </c>
      <c r="C10" s="107">
        <f>IF(A10="","",'基本情報'!$C$5)</f>
      </c>
      <c r="D10" s="107">
        <f>IF(A10="","",'基本情報'!$C$6)</f>
      </c>
      <c r="E10" s="110"/>
      <c r="F10" s="28"/>
      <c r="G10" s="26"/>
      <c r="H10" s="108">
        <f>IF(G10="","",VLOOKUP(G10,'女子'!$C$5:$U$105,2,0))</f>
      </c>
      <c r="I10" s="108">
        <f>IF(G10="","",VLOOKUP(G10,'女子'!$C$5:$U$105,3,0))</f>
      </c>
      <c r="J10" s="26"/>
      <c r="K10" s="108">
        <f>IF(J10="","",VLOOKUP(J10,'女子'!$C$5:$U$105,2,0))</f>
      </c>
      <c r="L10" s="108">
        <f>IF(J10="","",VLOOKUP(J10,'女子'!$C$5:$U$105,3,0))</f>
      </c>
      <c r="M10" s="26"/>
      <c r="N10" s="108">
        <f>IF(M10="","",VLOOKUP(M10,'女子'!$C$5:$U$105,2,0))</f>
      </c>
      <c r="O10" s="108">
        <f>IF(M10="","",VLOOKUP(M10,'女子'!$C$5:$U$105,3,0))</f>
      </c>
      <c r="P10" s="26"/>
      <c r="Q10" s="108">
        <f>IF(P10="","",VLOOKUP(P10,'女子'!$C$5:$U$105,2,0))</f>
      </c>
      <c r="R10" s="108">
        <f>IF(P10="","",VLOOKUP(P10,'女子'!$C$5:$U$105,3,0))</f>
      </c>
      <c r="S10" s="26"/>
      <c r="T10" s="108">
        <f>IF(S10="","",VLOOKUP(S10,'女子'!$C$5:$U$105,2,0))</f>
      </c>
      <c r="U10" s="108">
        <f>IF(S10="","",VLOOKUP(S10,'女子'!$C$5:$U$105,3,0))</f>
      </c>
      <c r="V10" s="26"/>
      <c r="W10" s="108">
        <f>IF(V10="","",VLOOKUP(V10,'女子'!$C$5:$U$105,2,0))</f>
      </c>
      <c r="X10" s="108">
        <f>IF(V10="","",VLOOKUP(V10,'女子'!$C$5:$U$105,3,0))</f>
      </c>
    </row>
    <row r="11" spans="1:24" ht="21.75" customHeight="1">
      <c r="A11" s="26"/>
      <c r="B11" s="107">
        <f>IF(A11="","",'基本情報'!$C$7)</f>
      </c>
      <c r="C11" s="107">
        <f>IF(A11="","",'基本情報'!$C$5)</f>
      </c>
      <c r="D11" s="107">
        <f>IF(A11="","",'基本情報'!$C$6)</f>
      </c>
      <c r="E11" s="110"/>
      <c r="F11" s="28"/>
      <c r="G11" s="26"/>
      <c r="H11" s="108">
        <f>IF(G11="","",VLOOKUP(G11,'女子'!$C$5:$U$105,2,0))</f>
      </c>
      <c r="I11" s="108">
        <f>IF(G11="","",VLOOKUP(G11,'女子'!$C$5:$U$105,3,0))</f>
      </c>
      <c r="J11" s="26"/>
      <c r="K11" s="108">
        <f>IF(J11="","",VLOOKUP(J11,'女子'!$C$5:$U$105,2,0))</f>
      </c>
      <c r="L11" s="108">
        <f>IF(J11="","",VLOOKUP(J11,'女子'!$C$5:$U$105,3,0))</f>
      </c>
      <c r="M11" s="26"/>
      <c r="N11" s="108">
        <f>IF(M11="","",VLOOKUP(M11,'女子'!$C$5:$U$105,2,0))</f>
      </c>
      <c r="O11" s="108">
        <f>IF(M11="","",VLOOKUP(M11,'女子'!$C$5:$U$105,3,0))</f>
      </c>
      <c r="P11" s="26"/>
      <c r="Q11" s="108">
        <f>IF(P11="","",VLOOKUP(P11,'女子'!$C$5:$U$105,2,0))</f>
      </c>
      <c r="R11" s="108">
        <f>IF(P11="","",VLOOKUP(P11,'女子'!$C$5:$U$105,3,0))</f>
      </c>
      <c r="S11" s="26"/>
      <c r="T11" s="108">
        <f>IF(S11="","",VLOOKUP(S11,'女子'!$C$5:$U$105,2,0))</f>
      </c>
      <c r="U11" s="108">
        <f>IF(S11="","",VLOOKUP(S11,'女子'!$C$5:$U$105,3,0))</f>
      </c>
      <c r="V11" s="26"/>
      <c r="W11" s="108">
        <f>IF(V11="","",VLOOKUP(V11,'女子'!$C$5:$U$105,2,0))</f>
      </c>
      <c r="X11" s="108">
        <f>IF(V11="","",VLOOKUP(V11,'女子'!$C$5:$U$105,3,0))</f>
      </c>
    </row>
    <row r="12" spans="1:24" ht="21.75" customHeight="1">
      <c r="A12" s="26"/>
      <c r="B12" s="107">
        <f>IF(A12="","",'基本情報'!$C$7)</f>
      </c>
      <c r="C12" s="107">
        <f>IF(A12="","",'基本情報'!$C$5)</f>
      </c>
      <c r="D12" s="107">
        <f>IF(A12="","",'基本情報'!$C$6)</f>
      </c>
      <c r="E12" s="110"/>
      <c r="F12" s="28"/>
      <c r="G12" s="26"/>
      <c r="H12" s="108">
        <f>IF(G12="","",VLOOKUP(G12,'女子'!$C$5:$U$105,2,0))</f>
      </c>
      <c r="I12" s="108">
        <f>IF(G12="","",VLOOKUP(G12,'女子'!$C$5:$U$105,3,0))</f>
      </c>
      <c r="J12" s="26"/>
      <c r="K12" s="108">
        <f>IF(J12="","",VLOOKUP(J12,'女子'!$C$5:$U$105,2,0))</f>
      </c>
      <c r="L12" s="108">
        <f>IF(J12="","",VLOOKUP(J12,'女子'!$C$5:$U$105,3,0))</f>
      </c>
      <c r="M12" s="26"/>
      <c r="N12" s="108">
        <f>IF(M12="","",VLOOKUP(M12,'女子'!$C$5:$U$105,2,0))</f>
      </c>
      <c r="O12" s="108">
        <f>IF(M12="","",VLOOKUP(M12,'女子'!$C$5:$U$105,3,0))</f>
      </c>
      <c r="P12" s="26"/>
      <c r="Q12" s="108">
        <f>IF(P12="","",VLOOKUP(P12,'女子'!$C$5:$U$105,2,0))</f>
      </c>
      <c r="R12" s="108">
        <f>IF(P12="","",VLOOKUP(P12,'女子'!$C$5:$U$105,3,0))</f>
      </c>
      <c r="S12" s="26"/>
      <c r="T12" s="108">
        <f>IF(S12="","",VLOOKUP(S12,'女子'!$C$5:$U$105,2,0))</f>
      </c>
      <c r="U12" s="108">
        <f>IF(S12="","",VLOOKUP(S12,'女子'!$C$5:$U$105,3,0))</f>
      </c>
      <c r="V12" s="26"/>
      <c r="W12" s="108">
        <f>IF(V12="","",VLOOKUP(V12,'女子'!$C$5:$U$105,2,0))</f>
      </c>
      <c r="X12" s="108">
        <f>IF(V12="","",VLOOKUP(V12,'女子'!$C$5:$U$105,3,0))</f>
      </c>
    </row>
    <row r="13" spans="1:24" ht="21.75" customHeight="1">
      <c r="A13" s="26"/>
      <c r="B13" s="107">
        <f>IF(A13="","",'基本情報'!$C$7)</f>
      </c>
      <c r="C13" s="107">
        <f>IF(A13="","",'基本情報'!$C$5)</f>
      </c>
      <c r="D13" s="107">
        <f>IF(A13="","",'基本情報'!$C$6)</f>
      </c>
      <c r="E13" s="110"/>
      <c r="F13" s="28"/>
      <c r="G13" s="26"/>
      <c r="H13" s="108">
        <f>IF(G13="","",VLOOKUP(G13,'女子'!$C$5:$U$105,2,0))</f>
      </c>
      <c r="I13" s="108">
        <f>IF(G13="","",VLOOKUP(G13,'女子'!$C$5:$U$105,3,0))</f>
      </c>
      <c r="J13" s="26"/>
      <c r="K13" s="108">
        <f>IF(J13="","",VLOOKUP(J13,'女子'!$C$5:$U$105,2,0))</f>
      </c>
      <c r="L13" s="108">
        <f>IF(J13="","",VLOOKUP(J13,'女子'!$C$5:$U$105,3,0))</f>
      </c>
      <c r="M13" s="26"/>
      <c r="N13" s="108">
        <f>IF(M13="","",VLOOKUP(M13,'女子'!$C$5:$U$105,2,0))</f>
      </c>
      <c r="O13" s="108">
        <f>IF(M13="","",VLOOKUP(M13,'女子'!$C$5:$U$105,3,0))</f>
      </c>
      <c r="P13" s="26"/>
      <c r="Q13" s="108">
        <f>IF(P13="","",VLOOKUP(P13,'女子'!$C$5:$U$105,2,0))</f>
      </c>
      <c r="R13" s="108">
        <f>IF(P13="","",VLOOKUP(P13,'女子'!$C$5:$U$105,3,0))</f>
      </c>
      <c r="S13" s="26"/>
      <c r="T13" s="108">
        <f>IF(S13="","",VLOOKUP(S13,'女子'!$C$5:$U$105,2,0))</f>
      </c>
      <c r="U13" s="108">
        <f>IF(S13="","",VLOOKUP(S13,'女子'!$C$5:$U$105,3,0))</f>
      </c>
      <c r="V13" s="26"/>
      <c r="W13" s="108">
        <f>IF(V13="","",VLOOKUP(V13,'女子'!$C$5:$U$105,2,0))</f>
      </c>
      <c r="X13" s="108">
        <f>IF(V13="","",VLOOKUP(V13,'女子'!$C$5:$U$105,3,0))</f>
      </c>
    </row>
    <row r="14" spans="1:24" ht="21.75" customHeight="1">
      <c r="A14" s="26"/>
      <c r="B14" s="107">
        <f>IF(A14="","",'基本情報'!$C$7)</f>
      </c>
      <c r="C14" s="107">
        <f>IF(A14="","",'基本情報'!$C$5)</f>
      </c>
      <c r="D14" s="107">
        <f>IF(A14="","",'基本情報'!$C$6)</f>
      </c>
      <c r="E14" s="110"/>
      <c r="F14" s="28"/>
      <c r="G14" s="26"/>
      <c r="H14" s="108">
        <f>IF(G14="","",VLOOKUP(G14,'女子'!$C$5:$U$105,2,0))</f>
      </c>
      <c r="I14" s="108">
        <f>IF(G14="","",VLOOKUP(G14,'女子'!$C$5:$U$105,3,0))</f>
      </c>
      <c r="J14" s="26"/>
      <c r="K14" s="108">
        <f>IF(J14="","",VLOOKUP(J14,'女子'!$C$5:$U$105,2,0))</f>
      </c>
      <c r="L14" s="108">
        <f>IF(J14="","",VLOOKUP(J14,'女子'!$C$5:$U$105,3,0))</f>
      </c>
      <c r="M14" s="26"/>
      <c r="N14" s="108">
        <f>IF(M14="","",VLOOKUP(M14,'女子'!$C$5:$U$105,2,0))</f>
      </c>
      <c r="O14" s="108">
        <f>IF(M14="","",VLOOKUP(M14,'女子'!$C$5:$U$105,3,0))</f>
      </c>
      <c r="P14" s="26"/>
      <c r="Q14" s="108">
        <f>IF(P14="","",VLOOKUP(P14,'女子'!$C$5:$U$105,2,0))</f>
      </c>
      <c r="R14" s="108">
        <f>IF(P14="","",VLOOKUP(P14,'女子'!$C$5:$U$105,3,0))</f>
      </c>
      <c r="S14" s="26"/>
      <c r="T14" s="108">
        <f>IF(S14="","",VLOOKUP(S14,'女子'!$C$5:$U$105,2,0))</f>
      </c>
      <c r="U14" s="108">
        <f>IF(S14="","",VLOOKUP(S14,'女子'!$C$5:$U$105,3,0))</f>
      </c>
      <c r="V14" s="26"/>
      <c r="W14" s="108">
        <f>IF(V14="","",VLOOKUP(V14,'女子'!$C$5:$U$105,2,0))</f>
      </c>
      <c r="X14" s="108">
        <f>IF(V14="","",VLOOKUP(V14,'女子'!$C$5:$U$105,3,0))</f>
      </c>
    </row>
    <row r="15" spans="1:24" ht="21.75" customHeight="1">
      <c r="A15" s="26"/>
      <c r="B15" s="107">
        <f>IF(A15="","",'基本情報'!$C$7)</f>
      </c>
      <c r="C15" s="107">
        <f>IF(A15="","",'基本情報'!$C$5)</f>
      </c>
      <c r="D15" s="107">
        <f>IF(A15="","",'基本情報'!$C$6)</f>
      </c>
      <c r="E15" s="110"/>
      <c r="F15" s="28"/>
      <c r="G15" s="26"/>
      <c r="H15" s="108">
        <f>IF(G15="","",VLOOKUP(G15,'女子'!$C$5:$U$105,2,0))</f>
      </c>
      <c r="I15" s="108">
        <f>IF(G15="","",VLOOKUP(G15,'女子'!$C$5:$U$105,3,0))</f>
      </c>
      <c r="J15" s="26"/>
      <c r="K15" s="108">
        <f>IF(J15="","",VLOOKUP(J15,'女子'!$C$5:$U$105,2,0))</f>
      </c>
      <c r="L15" s="108">
        <f>IF(J15="","",VLOOKUP(J15,'女子'!$C$5:$U$105,3,0))</f>
      </c>
      <c r="M15" s="26"/>
      <c r="N15" s="108">
        <f>IF(M15="","",VLOOKUP(M15,'女子'!$C$5:$U$105,2,0))</f>
      </c>
      <c r="O15" s="108">
        <f>IF(M15="","",VLOOKUP(M15,'女子'!$C$5:$U$105,3,0))</f>
      </c>
      <c r="P15" s="26"/>
      <c r="Q15" s="108">
        <f>IF(P15="","",VLOOKUP(P15,'女子'!$C$5:$U$105,2,0))</f>
      </c>
      <c r="R15" s="108">
        <f>IF(P15="","",VLOOKUP(P15,'女子'!$C$5:$U$105,3,0))</f>
      </c>
      <c r="S15" s="26"/>
      <c r="T15" s="108">
        <f>IF(S15="","",VLOOKUP(S15,'女子'!$C$5:$U$105,2,0))</f>
      </c>
      <c r="U15" s="108">
        <f>IF(S15="","",VLOOKUP(S15,'女子'!$C$5:$U$105,3,0))</f>
      </c>
      <c r="V15" s="26"/>
      <c r="W15" s="108">
        <f>IF(V15="","",VLOOKUP(V15,'女子'!$C$5:$U$105,2,0))</f>
      </c>
      <c r="X15" s="108">
        <f>IF(V15="","",VLOOKUP(V15,'女子'!$C$5:$U$105,3,0))</f>
      </c>
    </row>
    <row r="16" spans="1:24" ht="21.75" customHeight="1">
      <c r="A16" s="26"/>
      <c r="B16" s="107">
        <f>IF(A16="","",'基本情報'!$C$7)</f>
      </c>
      <c r="C16" s="107">
        <f>IF(A16="","",'基本情報'!$C$5)</f>
      </c>
      <c r="D16" s="107">
        <f>IF(A16="","",'基本情報'!$C$6)</f>
      </c>
      <c r="E16" s="110"/>
      <c r="F16" s="28"/>
      <c r="G16" s="26"/>
      <c r="H16" s="108">
        <f>IF(G16="","",VLOOKUP(G16,'女子'!$C$5:$U$105,2,0))</f>
      </c>
      <c r="I16" s="108">
        <f>IF(G16="","",VLOOKUP(G16,'女子'!$C$5:$U$105,3,0))</f>
      </c>
      <c r="J16" s="26"/>
      <c r="K16" s="108">
        <f>IF(J16="","",VLOOKUP(J16,'女子'!$C$5:$U$105,2,0))</f>
      </c>
      <c r="L16" s="108">
        <f>IF(J16="","",VLOOKUP(J16,'女子'!$C$5:$U$105,3,0))</f>
      </c>
      <c r="M16" s="26"/>
      <c r="N16" s="108">
        <f>IF(M16="","",VLOOKUP(M16,'女子'!$C$5:$U$105,2,0))</f>
      </c>
      <c r="O16" s="108">
        <f>IF(M16="","",VLOOKUP(M16,'女子'!$C$5:$U$105,3,0))</f>
      </c>
      <c r="P16" s="26"/>
      <c r="Q16" s="108">
        <f>IF(P16="","",VLOOKUP(P16,'女子'!$C$5:$U$105,2,0))</f>
      </c>
      <c r="R16" s="108">
        <f>IF(P16="","",VLOOKUP(P16,'女子'!$C$5:$U$105,3,0))</f>
      </c>
      <c r="S16" s="26"/>
      <c r="T16" s="108">
        <f>IF(S16="","",VLOOKUP(S16,'女子'!$C$5:$U$105,2,0))</f>
      </c>
      <c r="U16" s="108">
        <f>IF(S16="","",VLOOKUP(S16,'女子'!$C$5:$U$105,3,0))</f>
      </c>
      <c r="V16" s="26"/>
      <c r="W16" s="108">
        <f>IF(V16="","",VLOOKUP(V16,'女子'!$C$5:$U$105,2,0))</f>
      </c>
      <c r="X16" s="108">
        <f>IF(V16="","",VLOOKUP(V16,'女子'!$C$5:$U$105,3,0))</f>
      </c>
    </row>
    <row r="17" spans="1:24" ht="21.75" customHeight="1">
      <c r="A17" s="26"/>
      <c r="B17" s="107">
        <f>IF(A17="","",'基本情報'!$C$7)</f>
      </c>
      <c r="C17" s="107">
        <f>IF(A17="","",'基本情報'!$C$5)</f>
      </c>
      <c r="D17" s="107">
        <f>IF(A17="","",'基本情報'!$C$6)</f>
      </c>
      <c r="E17" s="110"/>
      <c r="F17" s="28"/>
      <c r="G17" s="26"/>
      <c r="H17" s="108">
        <f>IF(G17="","",VLOOKUP(G17,'女子'!$C$5:$U$105,2,0))</f>
      </c>
      <c r="I17" s="108">
        <f>IF(G17="","",VLOOKUP(G17,'女子'!$C$5:$U$105,3,0))</f>
      </c>
      <c r="J17" s="26"/>
      <c r="K17" s="108">
        <f>IF(J17="","",VLOOKUP(J17,'女子'!$C$5:$U$105,2,0))</f>
      </c>
      <c r="L17" s="108">
        <f>IF(J17="","",VLOOKUP(J17,'女子'!$C$5:$U$105,3,0))</f>
      </c>
      <c r="M17" s="26"/>
      <c r="N17" s="108">
        <f>IF(M17="","",VLOOKUP(M17,'女子'!$C$5:$U$105,2,0))</f>
      </c>
      <c r="O17" s="108">
        <f>IF(M17="","",VLOOKUP(M17,'女子'!$C$5:$U$105,3,0))</f>
      </c>
      <c r="P17" s="26"/>
      <c r="Q17" s="108">
        <f>IF(P17="","",VLOOKUP(P17,'女子'!$C$5:$U$105,2,0))</f>
      </c>
      <c r="R17" s="108">
        <f>IF(P17="","",VLOOKUP(P17,'女子'!$C$5:$U$105,3,0))</f>
      </c>
      <c r="S17" s="26"/>
      <c r="T17" s="108">
        <f>IF(S17="","",VLOOKUP(S17,'女子'!$C$5:$U$105,2,0))</f>
      </c>
      <c r="U17" s="108">
        <f>IF(S17="","",VLOOKUP(S17,'女子'!$C$5:$U$105,3,0))</f>
      </c>
      <c r="V17" s="26"/>
      <c r="W17" s="108">
        <f>IF(V17="","",VLOOKUP(V17,'女子'!$C$5:$U$105,2,0))</f>
      </c>
      <c r="X17" s="108">
        <f>IF(V17="","",VLOOKUP(V17,'女子'!$C$5:$U$105,3,0))</f>
      </c>
    </row>
    <row r="18" ht="21.75" customHeight="1">
      <c r="A18" s="109">
        <f>COUNTA(A3:A17)</f>
        <v>0</v>
      </c>
    </row>
  </sheetData>
  <sheetProtection password="C670" sheet="1" selectLockedCells="1"/>
  <dataValidations count="4">
    <dataValidation allowBlank="1" showInputMessage="1" showErrorMessage="1" imeMode="disabled" sqref="J3:J17 V3:V17 S3:S17 P3:P17 M3:M17 G3:G17"/>
    <dataValidation type="list" allowBlank="1" showInputMessage="1" showErrorMessage="1" sqref="A3:A17">
      <formula1>リレー種目</formula1>
    </dataValidation>
    <dataValidation type="list" allowBlank="1" showInputMessage="1" showErrorMessage="1" sqref="E3:E17">
      <formula1>"A,B"</formula1>
    </dataValidation>
    <dataValidation allowBlank="1" showInputMessage="1" showErrorMessage="1" promptTitle="入力例" prompt="○リレー種目［5桁で入力］&#10;41秒28　→　04128&#10;3分12秒91　→　31291" imeMode="disabled" sqref="F3:F17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06"/>
  <sheetViews>
    <sheetView view="pageBreakPreview" zoomScale="85" zoomScaleSheetLayoutView="85" zoomScalePageLayoutView="0" workbookViewId="0" topLeftCell="A1">
      <selection activeCell="C118" sqref="C118"/>
    </sheetView>
  </sheetViews>
  <sheetFormatPr defaultColWidth="9.00390625" defaultRowHeight="13.5"/>
  <cols>
    <col min="5" max="5" width="24.00390625" style="0" customWidth="1"/>
    <col min="6" max="6" width="24.375" style="0" bestFit="1" customWidth="1"/>
    <col min="7" max="7" width="24.375" style="0" customWidth="1"/>
    <col min="8" max="8" width="8.875" style="0" customWidth="1"/>
  </cols>
  <sheetData>
    <row r="1" spans="1:10" ht="18.75" customHeight="1">
      <c r="A1" s="124" t="s">
        <v>683</v>
      </c>
      <c r="B1" s="124"/>
      <c r="C1" s="124"/>
      <c r="D1" s="124"/>
      <c r="E1" s="124"/>
      <c r="F1" s="124"/>
      <c r="G1" s="124"/>
      <c r="H1" s="124"/>
      <c r="I1" s="30"/>
      <c r="J1" s="30"/>
    </row>
    <row r="2" spans="1:10" ht="18.75" customHeight="1">
      <c r="A2" s="124" t="s">
        <v>446</v>
      </c>
      <c r="B2" s="124"/>
      <c r="C2" s="124"/>
      <c r="D2" s="124"/>
      <c r="E2" s="124"/>
      <c r="F2" s="124"/>
      <c r="G2" s="124"/>
      <c r="H2" s="124"/>
      <c r="I2" s="30"/>
      <c r="J2" s="30"/>
    </row>
    <row r="3" spans="1:10" ht="18.75" customHeight="1">
      <c r="A3" s="124" t="s">
        <v>447</v>
      </c>
      <c r="B3" s="124"/>
      <c r="C3" s="124"/>
      <c r="D3" s="124"/>
      <c r="E3" s="124"/>
      <c r="F3" s="124"/>
      <c r="G3" s="124"/>
      <c r="H3" s="124"/>
      <c r="I3" s="30"/>
      <c r="J3" s="30"/>
    </row>
    <row r="4" spans="1:10" ht="18.75">
      <c r="A4" s="31"/>
      <c r="B4" s="31"/>
      <c r="C4" s="31"/>
      <c r="D4" s="31"/>
      <c r="E4" s="31"/>
      <c r="F4" s="31"/>
      <c r="G4" s="31"/>
      <c r="H4" s="31"/>
      <c r="I4" s="30"/>
      <c r="J4" s="30"/>
    </row>
    <row r="5" spans="1:10" ht="20.25" customHeight="1">
      <c r="A5" s="129" t="s">
        <v>401</v>
      </c>
      <c r="B5" s="129"/>
      <c r="C5" s="129"/>
      <c r="D5" s="129"/>
      <c r="E5" s="129"/>
      <c r="F5" s="129"/>
      <c r="G5" s="129"/>
      <c r="H5" s="129"/>
      <c r="I5" s="30"/>
      <c r="J5" s="30"/>
    </row>
    <row r="6" spans="1:10" ht="18.75" customHeight="1">
      <c r="A6" s="130" t="s">
        <v>402</v>
      </c>
      <c r="B6" s="131"/>
      <c r="C6" s="131"/>
      <c r="D6" s="131"/>
      <c r="E6" s="131"/>
      <c r="F6" s="131"/>
      <c r="G6" s="131"/>
      <c r="H6" s="131"/>
      <c r="I6" s="30"/>
      <c r="J6" s="30"/>
    </row>
    <row r="7" spans="1:10" ht="20.25" customHeight="1">
      <c r="A7" s="126" t="s">
        <v>403</v>
      </c>
      <c r="B7" s="126"/>
      <c r="C7" s="126"/>
      <c r="D7" s="126"/>
      <c r="E7" s="126"/>
      <c r="F7" s="126"/>
      <c r="G7" s="126"/>
      <c r="H7" s="126"/>
      <c r="I7" s="30"/>
      <c r="J7" s="30"/>
    </row>
    <row r="8" spans="1:10" ht="17.25">
      <c r="A8" s="32"/>
      <c r="B8" s="33"/>
      <c r="C8" s="33"/>
      <c r="D8" s="33"/>
      <c r="E8" s="33"/>
      <c r="F8" s="33"/>
      <c r="G8" s="33"/>
      <c r="H8" s="33"/>
      <c r="I8" s="30"/>
      <c r="J8" s="34"/>
    </row>
    <row r="9" spans="1:10" ht="25.5" customHeight="1" thickBot="1">
      <c r="A9" s="35"/>
      <c r="B9" s="125" t="s">
        <v>404</v>
      </c>
      <c r="C9" s="125"/>
      <c r="D9" s="125"/>
      <c r="E9" s="125"/>
      <c r="F9" s="36"/>
      <c r="G9" s="132">
        <f>IF(リレー!A3="","",リレー!A3)</f>
      </c>
      <c r="H9" s="38"/>
      <c r="I9" s="30"/>
      <c r="J9" s="30"/>
    </row>
    <row r="10" spans="1:10" ht="25.5" customHeight="1" thickBot="1">
      <c r="A10" s="39"/>
      <c r="B10" s="37" t="s">
        <v>413</v>
      </c>
      <c r="C10" s="37"/>
      <c r="D10" s="40"/>
      <c r="E10" s="40"/>
      <c r="F10" s="36" t="s">
        <v>405</v>
      </c>
      <c r="G10" s="41" t="s">
        <v>406</v>
      </c>
      <c r="H10" s="42"/>
      <c r="I10" s="30"/>
      <c r="J10" s="30"/>
    </row>
    <row r="11" spans="1:8" ht="25.5" customHeight="1" thickBot="1">
      <c r="A11" s="39"/>
      <c r="B11" s="98">
        <f>IF(リレー!C3="","",リレー!C3)</f>
      </c>
      <c r="C11" s="97">
        <f>IF(リレー!E3="","",リレー!E3)</f>
      </c>
      <c r="D11" s="40"/>
      <c r="E11" s="40"/>
      <c r="F11" s="36" t="s">
        <v>407</v>
      </c>
      <c r="G11" s="43" t="s">
        <v>406</v>
      </c>
      <c r="H11" s="30"/>
    </row>
    <row r="12" spans="1:10" ht="25.5" customHeight="1" thickBot="1">
      <c r="A12" s="39"/>
      <c r="B12" s="40"/>
      <c r="C12" s="40"/>
      <c r="D12" s="40"/>
      <c r="E12" s="40"/>
      <c r="H12" s="39"/>
      <c r="I12" s="30"/>
      <c r="J12" s="30"/>
    </row>
    <row r="13" spans="1:10" ht="18" thickBot="1">
      <c r="A13" s="39"/>
      <c r="B13" s="127" t="s">
        <v>408</v>
      </c>
      <c r="C13" s="128"/>
      <c r="D13" s="111"/>
      <c r="E13" s="40"/>
      <c r="F13" s="39"/>
      <c r="G13" s="39"/>
      <c r="H13" s="39"/>
      <c r="I13" s="30"/>
      <c r="J13" s="30"/>
    </row>
    <row r="14" spans="1:9" ht="18" thickBot="1">
      <c r="A14" s="39"/>
      <c r="B14" s="44" t="s">
        <v>405</v>
      </c>
      <c r="C14" s="45" t="s">
        <v>407</v>
      </c>
      <c r="D14" s="46" t="s">
        <v>409</v>
      </c>
      <c r="E14" s="46" t="s">
        <v>289</v>
      </c>
      <c r="F14" s="46" t="s">
        <v>290</v>
      </c>
      <c r="G14" s="47" t="s">
        <v>410</v>
      </c>
      <c r="H14" s="30"/>
      <c r="I14" s="30"/>
    </row>
    <row r="15" spans="1:9" ht="21" customHeight="1" thickTop="1">
      <c r="A15" s="39"/>
      <c r="B15" s="48"/>
      <c r="C15" s="50"/>
      <c r="D15" s="50"/>
      <c r="E15" s="95">
        <f>IF(リレー!H3="","",リレー!H3)</f>
      </c>
      <c r="F15" s="95">
        <f>IF(リレー!I3="","",リレー!I3)</f>
      </c>
      <c r="G15" s="51"/>
      <c r="H15" s="30"/>
      <c r="I15" s="30"/>
    </row>
    <row r="16" spans="1:9" ht="21" customHeight="1">
      <c r="A16" s="39"/>
      <c r="B16" s="52"/>
      <c r="C16" s="54"/>
      <c r="D16" s="54"/>
      <c r="E16" s="95">
        <f>IF(リレー!K3="","",リレー!K3)</f>
      </c>
      <c r="F16" s="95">
        <f>IF(リレー!L3="","",リレー!L3)</f>
      </c>
      <c r="G16" s="55"/>
      <c r="H16" s="30"/>
      <c r="I16" s="30"/>
    </row>
    <row r="17" spans="1:9" ht="21" customHeight="1">
      <c r="A17" s="39"/>
      <c r="B17" s="52"/>
      <c r="C17" s="54"/>
      <c r="D17" s="54"/>
      <c r="E17" s="95">
        <f>IF(リレー!N3="","",リレー!N3)</f>
      </c>
      <c r="F17" s="95">
        <f>IF(リレー!O3="","",リレー!O3)</f>
      </c>
      <c r="G17" s="55"/>
      <c r="H17" s="30"/>
      <c r="I17" s="30"/>
    </row>
    <row r="18" spans="1:11" ht="21" customHeight="1">
      <c r="A18" s="39"/>
      <c r="B18" s="52"/>
      <c r="C18" s="54"/>
      <c r="D18" s="54"/>
      <c r="E18" s="95">
        <f>IF(リレー!Q3="","",リレー!Q3)</f>
      </c>
      <c r="F18" s="95">
        <f>IF(リレー!R3="","",リレー!R3)</f>
      </c>
      <c r="G18" s="55"/>
      <c r="H18" s="30"/>
      <c r="I18" s="30"/>
      <c r="J18" s="30"/>
      <c r="K18" s="30"/>
    </row>
    <row r="19" spans="1:11" ht="21" customHeight="1">
      <c r="A19" s="39"/>
      <c r="B19" s="52"/>
      <c r="C19" s="54"/>
      <c r="D19" s="54"/>
      <c r="E19" s="95">
        <f>IF(リレー!T3="","",リレー!T3)</f>
      </c>
      <c r="F19" s="95">
        <f>IF(リレー!U3="","",リレー!U3)</f>
      </c>
      <c r="G19" s="55"/>
      <c r="H19" s="30"/>
      <c r="I19" s="30"/>
      <c r="J19" s="30"/>
      <c r="K19" s="30"/>
    </row>
    <row r="20" spans="1:11" ht="21" customHeight="1" thickBot="1">
      <c r="A20" s="39"/>
      <c r="B20" s="56"/>
      <c r="C20" s="57"/>
      <c r="D20" s="57"/>
      <c r="E20" s="95">
        <f>IF(リレー!W3="","",リレー!W3)</f>
      </c>
      <c r="F20" s="95">
        <f>IF(リレー!X3="","",リレー!X3)</f>
      </c>
      <c r="G20" s="58"/>
      <c r="H20" s="30"/>
      <c r="I20" s="30"/>
      <c r="J20" s="30"/>
      <c r="K20" s="34"/>
    </row>
    <row r="21" spans="1:11" ht="21" customHeight="1" thickTop="1">
      <c r="A21" s="39"/>
      <c r="B21" s="59"/>
      <c r="C21" s="61"/>
      <c r="D21" s="61"/>
      <c r="E21" s="60"/>
      <c r="F21" s="60"/>
      <c r="G21" s="62"/>
      <c r="H21" s="30"/>
      <c r="I21" s="30"/>
      <c r="J21" s="30"/>
      <c r="K21" s="30"/>
    </row>
    <row r="22" spans="1:11" ht="21" customHeight="1">
      <c r="A22" s="39"/>
      <c r="B22" s="52"/>
      <c r="C22" s="54"/>
      <c r="D22" s="54"/>
      <c r="E22" s="53"/>
      <c r="F22" s="53"/>
      <c r="G22" s="63"/>
      <c r="H22" s="30"/>
      <c r="I22" s="30"/>
      <c r="J22" s="30"/>
      <c r="K22" s="30"/>
    </row>
    <row r="23" spans="1:11" ht="21" customHeight="1">
      <c r="A23" s="39"/>
      <c r="B23" s="48"/>
      <c r="C23" s="50"/>
      <c r="D23" s="50"/>
      <c r="E23" s="49"/>
      <c r="F23" s="49"/>
      <c r="G23" s="64"/>
      <c r="H23" s="30"/>
      <c r="I23" s="30"/>
      <c r="J23" s="30"/>
      <c r="K23" s="30"/>
    </row>
    <row r="24" spans="1:11" ht="20.25" customHeight="1" thickBot="1">
      <c r="A24" s="39"/>
      <c r="B24" s="65"/>
      <c r="C24" s="67"/>
      <c r="D24" s="67"/>
      <c r="E24" s="66"/>
      <c r="F24" s="66"/>
      <c r="G24" s="68"/>
      <c r="H24" s="30"/>
      <c r="I24" s="30"/>
      <c r="J24" s="30"/>
      <c r="K24" s="30"/>
    </row>
    <row r="25" spans="1:12" ht="14.25" customHeight="1">
      <c r="A25" s="39"/>
      <c r="B25" s="40"/>
      <c r="C25" s="40"/>
      <c r="D25" s="40"/>
      <c r="E25" s="40"/>
      <c r="F25" s="40"/>
      <c r="G25" s="40"/>
      <c r="H25" s="40"/>
      <c r="I25" s="30"/>
      <c r="J25" s="30"/>
      <c r="K25" s="30"/>
      <c r="L25" s="30"/>
    </row>
    <row r="26" spans="1:12" ht="23.25" customHeight="1">
      <c r="A26" s="39"/>
      <c r="B26" s="39"/>
      <c r="C26" s="39"/>
      <c r="D26" s="39"/>
      <c r="E26" s="39"/>
      <c r="F26" s="69" t="s">
        <v>411</v>
      </c>
      <c r="G26" s="70"/>
      <c r="I26" s="30"/>
      <c r="J26" s="30"/>
      <c r="K26" s="30"/>
      <c r="L26" s="30"/>
    </row>
    <row r="27" spans="1:10" ht="21" customHeight="1">
      <c r="A27" s="35"/>
      <c r="B27" s="38"/>
      <c r="C27" s="38"/>
      <c r="D27" s="38"/>
      <c r="E27" s="38"/>
      <c r="F27" s="69" t="s">
        <v>412</v>
      </c>
      <c r="G27" s="70"/>
      <c r="I27" s="30"/>
      <c r="J27" s="30"/>
    </row>
    <row r="28" spans="1:12" ht="21" customHeight="1">
      <c r="A28" s="35"/>
      <c r="B28" s="38"/>
      <c r="C28" s="38"/>
      <c r="D28" s="38"/>
      <c r="E28" s="38"/>
      <c r="F28" s="69"/>
      <c r="I28" s="30"/>
      <c r="J28" s="30"/>
      <c r="K28" s="30"/>
      <c r="L28" s="30"/>
    </row>
    <row r="29" spans="1:12" ht="21" customHeight="1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</row>
    <row r="30" spans="1:10" ht="18.75" customHeight="1">
      <c r="A30" s="124" t="s">
        <v>683</v>
      </c>
      <c r="B30" s="124"/>
      <c r="C30" s="124"/>
      <c r="D30" s="124"/>
      <c r="E30" s="124"/>
      <c r="F30" s="124"/>
      <c r="G30" s="124"/>
      <c r="H30" s="124"/>
      <c r="I30" s="30"/>
      <c r="J30" s="30"/>
    </row>
    <row r="31" spans="1:10" ht="18.75" customHeight="1">
      <c r="A31" s="124" t="s">
        <v>446</v>
      </c>
      <c r="B31" s="124"/>
      <c r="C31" s="124"/>
      <c r="D31" s="124"/>
      <c r="E31" s="124"/>
      <c r="F31" s="124"/>
      <c r="G31" s="124"/>
      <c r="H31" s="124"/>
      <c r="I31" s="30"/>
      <c r="J31" s="30"/>
    </row>
    <row r="32" spans="1:10" ht="18.75" customHeight="1">
      <c r="A32" s="124" t="s">
        <v>447</v>
      </c>
      <c r="B32" s="124"/>
      <c r="C32" s="124"/>
      <c r="D32" s="124"/>
      <c r="E32" s="124"/>
      <c r="F32" s="124"/>
      <c r="G32" s="124"/>
      <c r="H32" s="124"/>
      <c r="I32" s="30"/>
      <c r="J32" s="30"/>
    </row>
    <row r="33" spans="1:10" s="73" customFormat="1" ht="18.75">
      <c r="A33" s="71"/>
      <c r="B33" s="71"/>
      <c r="C33" s="71"/>
      <c r="D33" s="71"/>
      <c r="E33" s="71"/>
      <c r="F33" s="71"/>
      <c r="G33" s="112"/>
      <c r="H33" s="71"/>
      <c r="I33" s="72"/>
      <c r="J33" s="72"/>
    </row>
    <row r="34" spans="1:12" ht="25.5" customHeight="1" thickBot="1">
      <c r="A34" s="35"/>
      <c r="B34" s="125" t="s">
        <v>404</v>
      </c>
      <c r="C34" s="125"/>
      <c r="D34" s="125"/>
      <c r="E34" s="125"/>
      <c r="F34" s="36"/>
      <c r="G34" s="132">
        <f>IF(リレー!A4="","",リレー!A4)</f>
      </c>
      <c r="H34" s="38"/>
      <c r="I34" s="30"/>
      <c r="J34" s="30"/>
      <c r="K34" s="30"/>
      <c r="L34" s="30"/>
    </row>
    <row r="35" spans="1:12" ht="25.5" customHeight="1" thickBot="1">
      <c r="A35" s="39"/>
      <c r="B35" s="37" t="s">
        <v>413</v>
      </c>
      <c r="C35" s="37"/>
      <c r="D35" s="40"/>
      <c r="E35" s="40"/>
      <c r="F35" s="36" t="s">
        <v>405</v>
      </c>
      <c r="G35" s="41" t="s">
        <v>406</v>
      </c>
      <c r="H35" s="42"/>
      <c r="I35" s="30"/>
      <c r="J35" s="30"/>
      <c r="K35" s="30"/>
      <c r="L35" s="30"/>
    </row>
    <row r="36" spans="1:10" ht="25.5" customHeight="1" thickBot="1">
      <c r="A36" s="39"/>
      <c r="B36" s="98">
        <f>IF(リレー!C4="","",リレー!C4)</f>
      </c>
      <c r="C36" s="97">
        <f>IF(リレー!E4="","",リレー!E4)</f>
      </c>
      <c r="D36" s="40"/>
      <c r="E36" s="40"/>
      <c r="F36" s="36" t="s">
        <v>407</v>
      </c>
      <c r="G36" s="43" t="s">
        <v>406</v>
      </c>
      <c r="H36" s="30"/>
      <c r="I36" s="30"/>
      <c r="J36" s="30"/>
    </row>
    <row r="37" spans="1:12" ht="25.5" customHeight="1" thickBot="1">
      <c r="A37" s="39"/>
      <c r="B37" s="40"/>
      <c r="C37" s="40"/>
      <c r="D37" s="40"/>
      <c r="E37" s="40"/>
      <c r="H37" s="39"/>
      <c r="I37" s="30"/>
      <c r="J37" s="30"/>
      <c r="K37" s="30"/>
      <c r="L37" s="30"/>
    </row>
    <row r="38" spans="1:12" ht="18" thickBot="1">
      <c r="A38" s="39"/>
      <c r="B38" s="127" t="s">
        <v>408</v>
      </c>
      <c r="C38" s="128"/>
      <c r="D38" s="111"/>
      <c r="E38" s="40"/>
      <c r="F38" s="39"/>
      <c r="G38" s="39"/>
      <c r="H38" s="39"/>
      <c r="I38" s="30"/>
      <c r="J38" s="30"/>
      <c r="K38" s="30"/>
      <c r="L38" s="30"/>
    </row>
    <row r="39" spans="1:11" ht="21.75" customHeight="1" thickBot="1">
      <c r="A39" s="39"/>
      <c r="B39" s="44" t="s">
        <v>405</v>
      </c>
      <c r="C39" s="45" t="s">
        <v>407</v>
      </c>
      <c r="D39" s="46" t="s">
        <v>409</v>
      </c>
      <c r="E39" s="46" t="s">
        <v>289</v>
      </c>
      <c r="F39" s="46" t="s">
        <v>290</v>
      </c>
      <c r="G39" s="47" t="s">
        <v>410</v>
      </c>
      <c r="H39" s="30"/>
      <c r="I39" s="30"/>
      <c r="J39" s="30"/>
      <c r="K39" s="30"/>
    </row>
    <row r="40" spans="1:11" ht="21.75" customHeight="1" thickTop="1">
      <c r="A40" s="39"/>
      <c r="B40" s="48"/>
      <c r="C40" s="50"/>
      <c r="D40" s="50"/>
      <c r="E40" s="95">
        <f>IF(リレー!H4="","",リレー!H4)</f>
      </c>
      <c r="F40" s="95">
        <f>IF(リレー!I4="","",リレー!I4)</f>
      </c>
      <c r="G40" s="51"/>
      <c r="H40" s="30"/>
      <c r="I40" s="30"/>
      <c r="J40" s="30"/>
      <c r="K40" s="30"/>
    </row>
    <row r="41" spans="1:11" ht="21.75" customHeight="1">
      <c r="A41" s="39"/>
      <c r="B41" s="52"/>
      <c r="C41" s="54"/>
      <c r="D41" s="54"/>
      <c r="E41" s="95">
        <f>IF(リレー!K4="","",リレー!K4)</f>
      </c>
      <c r="F41" s="95">
        <f>IF(リレー!L4="","",リレー!L4)</f>
      </c>
      <c r="G41" s="55"/>
      <c r="H41" s="30"/>
      <c r="I41" s="30"/>
      <c r="J41" s="30"/>
      <c r="K41" s="30"/>
    </row>
    <row r="42" spans="1:11" ht="21.75" customHeight="1">
      <c r="A42" s="39"/>
      <c r="B42" s="52"/>
      <c r="C42" s="54"/>
      <c r="D42" s="54"/>
      <c r="E42" s="95">
        <f>IF(リレー!N4="","",リレー!N4)</f>
      </c>
      <c r="F42" s="95">
        <f>IF(リレー!O4="","",リレー!O4)</f>
      </c>
      <c r="G42" s="55"/>
      <c r="H42" s="30"/>
      <c r="I42" s="30"/>
      <c r="J42" s="30"/>
      <c r="K42" s="30"/>
    </row>
    <row r="43" spans="1:11" ht="21.75" customHeight="1">
      <c r="A43" s="39"/>
      <c r="B43" s="52"/>
      <c r="C43" s="54"/>
      <c r="D43" s="54"/>
      <c r="E43" s="95">
        <f>IF(リレー!Q4="","",リレー!Q4)</f>
      </c>
      <c r="F43" s="95">
        <f>IF(リレー!R4="","",リレー!R4)</f>
      </c>
      <c r="G43" s="55"/>
      <c r="H43" s="30"/>
      <c r="I43" s="30"/>
      <c r="J43" s="30"/>
      <c r="K43" s="30"/>
    </row>
    <row r="44" spans="1:11" ht="21.75" customHeight="1">
      <c r="A44" s="39"/>
      <c r="B44" s="52"/>
      <c r="C44" s="54"/>
      <c r="D44" s="54"/>
      <c r="E44" s="95">
        <f>IF(リレー!T4="","",リレー!T4)</f>
      </c>
      <c r="F44" s="95">
        <f>IF(リレー!U4="","",リレー!U4)</f>
      </c>
      <c r="G44" s="55"/>
      <c r="H44" s="30"/>
      <c r="I44" s="30"/>
      <c r="J44" s="30"/>
      <c r="K44" s="30"/>
    </row>
    <row r="45" spans="1:11" ht="21.75" customHeight="1" thickBot="1">
      <c r="A45" s="39"/>
      <c r="B45" s="56"/>
      <c r="C45" s="57"/>
      <c r="D45" s="57"/>
      <c r="E45" s="95">
        <f>IF(リレー!W4="","",リレー!W4)</f>
      </c>
      <c r="F45" s="95">
        <f>IF(リレー!X4="","",リレー!X4)</f>
      </c>
      <c r="G45" s="58"/>
      <c r="H45" s="30"/>
      <c r="I45" s="30"/>
      <c r="J45" s="30"/>
      <c r="K45" s="34"/>
    </row>
    <row r="46" spans="1:11" ht="21.75" customHeight="1" thickTop="1">
      <c r="A46" s="39"/>
      <c r="B46" s="59"/>
      <c r="C46" s="61"/>
      <c r="D46" s="61"/>
      <c r="E46" s="60"/>
      <c r="F46" s="60"/>
      <c r="G46" s="62"/>
      <c r="H46" s="30"/>
      <c r="I46" s="30"/>
      <c r="J46" s="30"/>
      <c r="K46" s="30"/>
    </row>
    <row r="47" spans="1:11" ht="21.75" customHeight="1">
      <c r="A47" s="39"/>
      <c r="B47" s="52"/>
      <c r="C47" s="54"/>
      <c r="D47" s="54"/>
      <c r="E47" s="53"/>
      <c r="F47" s="53"/>
      <c r="G47" s="63"/>
      <c r="H47" s="30"/>
      <c r="I47" s="30"/>
      <c r="J47" s="30"/>
      <c r="K47" s="30"/>
    </row>
    <row r="48" spans="1:11" ht="21.75" customHeight="1">
      <c r="A48" s="39"/>
      <c r="B48" s="48"/>
      <c r="C48" s="50"/>
      <c r="D48" s="50"/>
      <c r="E48" s="49"/>
      <c r="F48" s="49"/>
      <c r="G48" s="64"/>
      <c r="H48" s="30"/>
      <c r="I48" s="30"/>
      <c r="J48" s="30"/>
      <c r="K48" s="30"/>
    </row>
    <row r="49" spans="1:11" ht="21.75" customHeight="1" thickBot="1">
      <c r="A49" s="39"/>
      <c r="B49" s="65"/>
      <c r="C49" s="67"/>
      <c r="D49" s="67"/>
      <c r="E49" s="66"/>
      <c r="F49" s="66"/>
      <c r="G49" s="68"/>
      <c r="H49" s="30"/>
      <c r="I49" s="30"/>
      <c r="J49" s="30"/>
      <c r="K49" s="30"/>
    </row>
    <row r="50" spans="1:12" ht="15" customHeight="1">
      <c r="A50" s="39"/>
      <c r="B50" s="40"/>
      <c r="C50" s="40"/>
      <c r="D50" s="40"/>
      <c r="E50" s="40"/>
      <c r="F50" s="40"/>
      <c r="G50" s="40"/>
      <c r="H50" s="40"/>
      <c r="I50" s="30"/>
      <c r="J50" s="30"/>
      <c r="K50" s="30"/>
      <c r="L50" s="30"/>
    </row>
    <row r="51" spans="1:12" ht="21" customHeight="1">
      <c r="A51" s="39"/>
      <c r="B51" s="39"/>
      <c r="C51" s="39"/>
      <c r="D51" s="39"/>
      <c r="E51" s="39"/>
      <c r="F51" s="69" t="s">
        <v>411</v>
      </c>
      <c r="G51" s="70"/>
      <c r="I51" s="30"/>
      <c r="J51" s="30"/>
      <c r="K51" s="30"/>
      <c r="L51" s="30"/>
    </row>
    <row r="52" spans="1:10" ht="20.25" customHeight="1">
      <c r="A52" s="35"/>
      <c r="B52" s="38"/>
      <c r="C52" s="38"/>
      <c r="D52" s="38"/>
      <c r="E52" s="38"/>
      <c r="F52" s="69" t="s">
        <v>412</v>
      </c>
      <c r="G52" s="70"/>
      <c r="I52" s="30"/>
      <c r="J52" s="30"/>
    </row>
    <row r="53" spans="1:12" ht="25.5" customHeight="1">
      <c r="A53" s="35"/>
      <c r="B53" s="38"/>
      <c r="C53" s="38"/>
      <c r="D53" s="38"/>
      <c r="E53" s="38"/>
      <c r="F53" s="69"/>
      <c r="I53" s="30"/>
      <c r="J53" s="30"/>
      <c r="K53" s="30"/>
      <c r="L53" s="30"/>
    </row>
    <row r="54" spans="1:8" ht="21" customHeight="1">
      <c r="A54" s="124" t="s">
        <v>683</v>
      </c>
      <c r="B54" s="124"/>
      <c r="C54" s="124"/>
      <c r="D54" s="124"/>
      <c r="E54" s="124"/>
      <c r="F54" s="124"/>
      <c r="G54" s="124"/>
      <c r="H54" s="124"/>
    </row>
    <row r="55" spans="1:8" ht="21" customHeight="1">
      <c r="A55" s="124" t="s">
        <v>446</v>
      </c>
      <c r="B55" s="124"/>
      <c r="C55" s="124"/>
      <c r="D55" s="124"/>
      <c r="E55" s="124"/>
      <c r="F55" s="124"/>
      <c r="G55" s="124"/>
      <c r="H55" s="124"/>
    </row>
    <row r="56" spans="1:8" ht="21" customHeight="1">
      <c r="A56" s="124" t="s">
        <v>447</v>
      </c>
      <c r="B56" s="124"/>
      <c r="C56" s="124"/>
      <c r="D56" s="124"/>
      <c r="E56" s="124"/>
      <c r="F56" s="124"/>
      <c r="G56" s="124"/>
      <c r="H56" s="124"/>
    </row>
    <row r="57" spans="1:8" ht="21" customHeight="1">
      <c r="A57" s="31"/>
      <c r="B57" s="31"/>
      <c r="C57" s="31"/>
      <c r="D57" s="31"/>
      <c r="E57" s="31"/>
      <c r="F57" s="31"/>
      <c r="G57" s="31"/>
      <c r="H57" s="31"/>
    </row>
    <row r="58" spans="1:8" ht="21" customHeight="1">
      <c r="A58" s="129" t="s">
        <v>401</v>
      </c>
      <c r="B58" s="129"/>
      <c r="C58" s="129"/>
      <c r="D58" s="129"/>
      <c r="E58" s="129"/>
      <c r="F58" s="129"/>
      <c r="G58" s="129"/>
      <c r="H58" s="129"/>
    </row>
    <row r="59" spans="1:8" ht="21" customHeight="1">
      <c r="A59" s="130" t="s">
        <v>402</v>
      </c>
      <c r="B59" s="131"/>
      <c r="C59" s="131"/>
      <c r="D59" s="131"/>
      <c r="E59" s="131"/>
      <c r="F59" s="131"/>
      <c r="G59" s="131"/>
      <c r="H59" s="131"/>
    </row>
    <row r="60" spans="1:8" ht="21" customHeight="1">
      <c r="A60" s="126" t="s">
        <v>403</v>
      </c>
      <c r="B60" s="126"/>
      <c r="C60" s="126"/>
      <c r="D60" s="126"/>
      <c r="E60" s="126"/>
      <c r="F60" s="126"/>
      <c r="G60" s="126"/>
      <c r="H60" s="126"/>
    </row>
    <row r="61" spans="1:8" ht="21" customHeight="1">
      <c r="A61" s="32"/>
      <c r="B61" s="33"/>
      <c r="C61" s="33"/>
      <c r="D61" s="33"/>
      <c r="E61" s="33"/>
      <c r="F61" s="33"/>
      <c r="G61" s="33"/>
      <c r="H61" s="33"/>
    </row>
    <row r="62" spans="1:8" ht="25.5" customHeight="1" thickBot="1">
      <c r="A62" s="35"/>
      <c r="B62" s="125" t="s">
        <v>404</v>
      </c>
      <c r="C62" s="125"/>
      <c r="D62" s="125"/>
      <c r="E62" s="125"/>
      <c r="F62" s="36"/>
      <c r="G62" s="132">
        <f>IF(リレー!A5="","",リレー!A5)</f>
      </c>
      <c r="H62" s="38"/>
    </row>
    <row r="63" spans="1:8" ht="25.5" customHeight="1" thickBot="1">
      <c r="A63" s="39"/>
      <c r="B63" s="37" t="s">
        <v>413</v>
      </c>
      <c r="C63" s="37"/>
      <c r="D63" s="40"/>
      <c r="E63" s="40"/>
      <c r="F63" s="36" t="s">
        <v>405</v>
      </c>
      <c r="G63" s="41" t="s">
        <v>406</v>
      </c>
      <c r="H63" s="42"/>
    </row>
    <row r="64" spans="1:7" ht="25.5" customHeight="1" thickBot="1">
      <c r="A64" s="39"/>
      <c r="B64" s="98">
        <f>IF(リレー!C5="","",リレー!C5)</f>
      </c>
      <c r="C64" s="97">
        <f>IF(リレー!E5="","",リレー!E5)</f>
      </c>
      <c r="D64" s="40"/>
      <c r="E64" s="40"/>
      <c r="F64" s="36" t="s">
        <v>407</v>
      </c>
      <c r="G64" s="43" t="s">
        <v>406</v>
      </c>
    </row>
    <row r="65" spans="1:8" ht="25.5" customHeight="1" thickBot="1">
      <c r="A65" s="39"/>
      <c r="B65" s="40"/>
      <c r="C65" s="40"/>
      <c r="D65" s="40"/>
      <c r="E65" s="40"/>
      <c r="H65" s="39"/>
    </row>
    <row r="66" spans="1:8" ht="21" customHeight="1" thickBot="1">
      <c r="A66" s="39"/>
      <c r="B66" s="127" t="s">
        <v>408</v>
      </c>
      <c r="C66" s="128"/>
      <c r="D66" s="111"/>
      <c r="E66" s="40"/>
      <c r="F66" s="39"/>
      <c r="G66" s="39"/>
      <c r="H66" s="39"/>
    </row>
    <row r="67" spans="1:7" ht="21" customHeight="1" thickBot="1">
      <c r="A67" s="39"/>
      <c r="B67" s="44" t="s">
        <v>405</v>
      </c>
      <c r="C67" s="45" t="s">
        <v>407</v>
      </c>
      <c r="D67" s="46" t="s">
        <v>409</v>
      </c>
      <c r="E67" s="46" t="s">
        <v>289</v>
      </c>
      <c r="F67" s="46" t="s">
        <v>290</v>
      </c>
      <c r="G67" s="47" t="s">
        <v>410</v>
      </c>
    </row>
    <row r="68" spans="1:7" ht="21" customHeight="1" thickTop="1">
      <c r="A68" s="39"/>
      <c r="B68" s="48"/>
      <c r="C68" s="50"/>
      <c r="D68" s="50"/>
      <c r="E68" s="95">
        <f>IF(リレー!H5="","",リレー!H5)</f>
      </c>
      <c r="F68" s="95">
        <f>IF(リレー!I5="","",リレー!I5)</f>
      </c>
      <c r="G68" s="51"/>
    </row>
    <row r="69" spans="1:7" ht="21" customHeight="1">
      <c r="A69" s="39"/>
      <c r="B69" s="52"/>
      <c r="C69" s="54"/>
      <c r="D69" s="54"/>
      <c r="E69" s="95">
        <f>IF(リレー!K5="","",リレー!K5)</f>
      </c>
      <c r="F69" s="95">
        <f>IF(リレー!L5="","",リレー!L5)</f>
      </c>
      <c r="G69" s="55"/>
    </row>
    <row r="70" spans="1:7" ht="21" customHeight="1">
      <c r="A70" s="39"/>
      <c r="B70" s="52"/>
      <c r="C70" s="54"/>
      <c r="D70" s="54"/>
      <c r="E70" s="95">
        <f>IF(リレー!N5="","",リレー!N5)</f>
      </c>
      <c r="F70" s="95">
        <f>IF(リレー!O5="","",リレー!O5)</f>
      </c>
      <c r="G70" s="55"/>
    </row>
    <row r="71" spans="1:7" ht="21" customHeight="1">
      <c r="A71" s="39"/>
      <c r="B71" s="52"/>
      <c r="C71" s="54"/>
      <c r="D71" s="54"/>
      <c r="E71" s="95">
        <f>IF(リレー!Q5="","",リレー!Q5)</f>
      </c>
      <c r="F71" s="95">
        <f>IF(リレー!R5="","",リレー!R5)</f>
      </c>
      <c r="G71" s="55"/>
    </row>
    <row r="72" spans="1:7" ht="21" customHeight="1">
      <c r="A72" s="39"/>
      <c r="B72" s="52"/>
      <c r="C72" s="54"/>
      <c r="D72" s="54"/>
      <c r="E72" s="95">
        <f>IF(リレー!T5="","",リレー!T5)</f>
      </c>
      <c r="F72" s="95">
        <f>IF(リレー!U5="","",リレー!U5)</f>
      </c>
      <c r="G72" s="55"/>
    </row>
    <row r="73" spans="1:7" ht="21" customHeight="1" thickBot="1">
      <c r="A73" s="39"/>
      <c r="B73" s="56"/>
      <c r="C73" s="57"/>
      <c r="D73" s="57"/>
      <c r="E73" s="95">
        <f>IF(リレー!W5="","",リレー!W5)</f>
      </c>
      <c r="F73" s="95">
        <f>IF(リレー!X5="","",リレー!X5)</f>
      </c>
      <c r="G73" s="58"/>
    </row>
    <row r="74" spans="1:7" ht="21" customHeight="1" thickTop="1">
      <c r="A74" s="39"/>
      <c r="B74" s="59"/>
      <c r="C74" s="61"/>
      <c r="D74" s="61"/>
      <c r="E74" s="60"/>
      <c r="F74" s="60"/>
      <c r="G74" s="62"/>
    </row>
    <row r="75" spans="1:7" ht="21" customHeight="1">
      <c r="A75" s="39"/>
      <c r="B75" s="52"/>
      <c r="C75" s="54"/>
      <c r="D75" s="54"/>
      <c r="E75" s="53"/>
      <c r="F75" s="53"/>
      <c r="G75" s="63"/>
    </row>
    <row r="76" spans="1:7" ht="21" customHeight="1">
      <c r="A76" s="39"/>
      <c r="B76" s="48"/>
      <c r="C76" s="50"/>
      <c r="D76" s="50"/>
      <c r="E76" s="49"/>
      <c r="F76" s="49"/>
      <c r="G76" s="64"/>
    </row>
    <row r="77" spans="1:7" ht="21" customHeight="1" thickBot="1">
      <c r="A77" s="39"/>
      <c r="B77" s="65"/>
      <c r="C77" s="67"/>
      <c r="D77" s="67"/>
      <c r="E77" s="66"/>
      <c r="F77" s="66"/>
      <c r="G77" s="68"/>
    </row>
    <row r="78" spans="1:8" ht="21" customHeight="1">
      <c r="A78" s="39"/>
      <c r="B78" s="40"/>
      <c r="C78" s="40"/>
      <c r="D78" s="40"/>
      <c r="E78" s="40"/>
      <c r="F78" s="40"/>
      <c r="G78" s="40"/>
      <c r="H78" s="40"/>
    </row>
    <row r="79" spans="1:7" ht="21" customHeight="1">
      <c r="A79" s="39"/>
      <c r="B79" s="39"/>
      <c r="C79" s="39"/>
      <c r="D79" s="39"/>
      <c r="E79" s="39"/>
      <c r="F79" s="69" t="s">
        <v>411</v>
      </c>
      <c r="G79" s="70"/>
    </row>
    <row r="80" spans="1:7" ht="21" customHeight="1">
      <c r="A80" s="35"/>
      <c r="B80" s="38"/>
      <c r="C80" s="38"/>
      <c r="D80" s="38"/>
      <c r="E80" s="38"/>
      <c r="F80" s="69" t="s">
        <v>412</v>
      </c>
      <c r="G80" s="70"/>
    </row>
    <row r="81" spans="1:6" ht="21" customHeight="1">
      <c r="A81" s="35"/>
      <c r="B81" s="38"/>
      <c r="C81" s="38"/>
      <c r="D81" s="38"/>
      <c r="E81" s="38"/>
      <c r="F81" s="69"/>
    </row>
    <row r="82" spans="1:8" ht="21" customHeight="1">
      <c r="A82" s="39"/>
      <c r="B82" s="39"/>
      <c r="C82" s="39"/>
      <c r="D82" s="39"/>
      <c r="E82" s="39"/>
      <c r="F82" s="39"/>
      <c r="G82" s="39"/>
      <c r="H82" s="39"/>
    </row>
    <row r="83" spans="1:8" ht="21" customHeight="1">
      <c r="A83" s="124" t="s">
        <v>683</v>
      </c>
      <c r="B83" s="124"/>
      <c r="C83" s="124"/>
      <c r="D83" s="124"/>
      <c r="E83" s="124"/>
      <c r="F83" s="124"/>
      <c r="G83" s="124"/>
      <c r="H83" s="124"/>
    </row>
    <row r="84" spans="1:8" ht="21" customHeight="1">
      <c r="A84" s="124" t="s">
        <v>446</v>
      </c>
      <c r="B84" s="124"/>
      <c r="C84" s="124"/>
      <c r="D84" s="124"/>
      <c r="E84" s="124"/>
      <c r="F84" s="124"/>
      <c r="G84" s="124"/>
      <c r="H84" s="124"/>
    </row>
    <row r="85" spans="1:8" ht="21" customHeight="1">
      <c r="A85" s="124" t="s">
        <v>447</v>
      </c>
      <c r="B85" s="124"/>
      <c r="C85" s="124"/>
      <c r="D85" s="124"/>
      <c r="E85" s="124"/>
      <c r="F85" s="124"/>
      <c r="G85" s="124"/>
      <c r="H85" s="124"/>
    </row>
    <row r="86" spans="1:8" ht="21" customHeight="1">
      <c r="A86" s="71"/>
      <c r="B86" s="71"/>
      <c r="C86" s="71"/>
      <c r="D86" s="71"/>
      <c r="E86" s="71"/>
      <c r="F86" s="71"/>
      <c r="G86" s="71"/>
      <c r="H86" s="71"/>
    </row>
    <row r="87" spans="1:8" ht="25.5" customHeight="1" thickBot="1">
      <c r="A87" s="35"/>
      <c r="B87" s="125" t="s">
        <v>404</v>
      </c>
      <c r="C87" s="125"/>
      <c r="D87" s="125"/>
      <c r="E87" s="125"/>
      <c r="F87" s="36"/>
      <c r="G87" s="132">
        <f>IF(リレー!A6="","",リレー!A6)</f>
      </c>
      <c r="H87" s="38"/>
    </row>
    <row r="88" spans="1:8" ht="25.5" customHeight="1" thickBot="1">
      <c r="A88" s="39"/>
      <c r="B88" s="37" t="s">
        <v>413</v>
      </c>
      <c r="C88" s="37"/>
      <c r="D88" s="40"/>
      <c r="E88" s="40"/>
      <c r="F88" s="36" t="s">
        <v>405</v>
      </c>
      <c r="G88" s="41" t="s">
        <v>406</v>
      </c>
      <c r="H88" s="42"/>
    </row>
    <row r="89" spans="1:7" ht="25.5" customHeight="1" thickBot="1">
      <c r="A89" s="39"/>
      <c r="B89" s="98">
        <f>IF(リレー!C6="","",リレー!C6)</f>
      </c>
      <c r="C89" s="97">
        <f>IF(リレー!E6="","",リレー!E6)</f>
      </c>
      <c r="D89" s="40"/>
      <c r="E89" s="40"/>
      <c r="F89" s="36" t="s">
        <v>407</v>
      </c>
      <c r="G89" s="43" t="s">
        <v>406</v>
      </c>
    </row>
    <row r="90" spans="1:8" ht="25.5" customHeight="1" thickBot="1">
      <c r="A90" s="39"/>
      <c r="B90" s="40"/>
      <c r="C90" s="40"/>
      <c r="D90" s="40"/>
      <c r="E90" s="40"/>
      <c r="H90" s="39"/>
    </row>
    <row r="91" spans="1:8" ht="21" customHeight="1" thickBot="1">
      <c r="A91" s="39"/>
      <c r="B91" s="127" t="s">
        <v>408</v>
      </c>
      <c r="C91" s="128"/>
      <c r="D91" s="111"/>
      <c r="E91" s="40"/>
      <c r="F91" s="39"/>
      <c r="G91" s="39"/>
      <c r="H91" s="39"/>
    </row>
    <row r="92" spans="1:7" ht="21" customHeight="1" thickBot="1">
      <c r="A92" s="39"/>
      <c r="B92" s="44" t="s">
        <v>405</v>
      </c>
      <c r="C92" s="45" t="s">
        <v>407</v>
      </c>
      <c r="D92" s="46" t="s">
        <v>409</v>
      </c>
      <c r="E92" s="46" t="s">
        <v>289</v>
      </c>
      <c r="F92" s="46" t="s">
        <v>290</v>
      </c>
      <c r="G92" s="47" t="s">
        <v>410</v>
      </c>
    </row>
    <row r="93" spans="1:7" ht="21" customHeight="1" thickTop="1">
      <c r="A93" s="39"/>
      <c r="B93" s="48"/>
      <c r="C93" s="50"/>
      <c r="D93" s="50"/>
      <c r="E93" s="95">
        <f>IF(リレー!H6="","",リレー!H6)</f>
      </c>
      <c r="F93" s="95">
        <f>IF(リレー!I6="","",リレー!I6)</f>
      </c>
      <c r="G93" s="51"/>
    </row>
    <row r="94" spans="1:7" ht="21" customHeight="1">
      <c r="A94" s="39"/>
      <c r="B94" s="52"/>
      <c r="C94" s="54"/>
      <c r="D94" s="54"/>
      <c r="E94" s="95">
        <f>IF(リレー!K6="","",リレー!K6)</f>
      </c>
      <c r="F94" s="95">
        <f>IF(リレー!L6="","",リレー!L6)</f>
      </c>
      <c r="G94" s="55"/>
    </row>
    <row r="95" spans="1:7" ht="21" customHeight="1">
      <c r="A95" s="39"/>
      <c r="B95" s="52"/>
      <c r="C95" s="54"/>
      <c r="D95" s="54"/>
      <c r="E95" s="95">
        <f>IF(リレー!N6="","",リレー!N6)</f>
      </c>
      <c r="F95" s="95">
        <f>IF(リレー!O6="","",リレー!O6)</f>
      </c>
      <c r="G95" s="55"/>
    </row>
    <row r="96" spans="1:7" ht="21" customHeight="1">
      <c r="A96" s="39"/>
      <c r="B96" s="52"/>
      <c r="C96" s="54"/>
      <c r="D96" s="54"/>
      <c r="E96" s="95">
        <f>IF(リレー!Q6="","",リレー!Q6)</f>
      </c>
      <c r="F96" s="95">
        <f>IF(リレー!R6="","",リレー!R6)</f>
      </c>
      <c r="G96" s="55"/>
    </row>
    <row r="97" spans="1:7" ht="21" customHeight="1">
      <c r="A97" s="39"/>
      <c r="B97" s="52"/>
      <c r="C97" s="54"/>
      <c r="D97" s="54"/>
      <c r="E97" s="95">
        <f>IF(リレー!T6="","",リレー!T6)</f>
      </c>
      <c r="F97" s="95">
        <f>IF(リレー!U6="","",リレー!U6)</f>
      </c>
      <c r="G97" s="55"/>
    </row>
    <row r="98" spans="1:7" ht="21" customHeight="1" thickBot="1">
      <c r="A98" s="39"/>
      <c r="B98" s="56"/>
      <c r="C98" s="57"/>
      <c r="D98" s="57"/>
      <c r="E98" s="95">
        <f>IF(リレー!W6="","",リレー!W6)</f>
      </c>
      <c r="F98" s="95">
        <f>IF(リレー!X6="","",リレー!X6)</f>
      </c>
      <c r="G98" s="58"/>
    </row>
    <row r="99" spans="1:7" ht="21" customHeight="1" thickTop="1">
      <c r="A99" s="39"/>
      <c r="B99" s="59"/>
      <c r="C99" s="61"/>
      <c r="D99" s="61"/>
      <c r="E99" s="60"/>
      <c r="F99" s="60"/>
      <c r="G99" s="62"/>
    </row>
    <row r="100" spans="1:7" ht="21" customHeight="1">
      <c r="A100" s="39"/>
      <c r="B100" s="52"/>
      <c r="C100" s="54"/>
      <c r="D100" s="54"/>
      <c r="E100" s="53"/>
      <c r="F100" s="53"/>
      <c r="G100" s="63"/>
    </row>
    <row r="101" spans="1:7" ht="21" customHeight="1">
      <c r="A101" s="39"/>
      <c r="B101" s="48"/>
      <c r="C101" s="50"/>
      <c r="D101" s="50"/>
      <c r="E101" s="49"/>
      <c r="F101" s="49"/>
      <c r="G101" s="64"/>
    </row>
    <row r="102" spans="1:7" ht="21" customHeight="1" thickBot="1">
      <c r="A102" s="39"/>
      <c r="B102" s="65"/>
      <c r="C102" s="67"/>
      <c r="D102" s="67"/>
      <c r="E102" s="66"/>
      <c r="F102" s="66"/>
      <c r="G102" s="68"/>
    </row>
    <row r="103" spans="1:8" ht="21" customHeight="1">
      <c r="A103" s="39"/>
      <c r="B103" s="40"/>
      <c r="C103" s="40"/>
      <c r="D103" s="40"/>
      <c r="E103" s="40"/>
      <c r="F103" s="40"/>
      <c r="G103" s="40"/>
      <c r="H103" s="40"/>
    </row>
    <row r="104" spans="1:7" ht="21" customHeight="1">
      <c r="A104" s="39"/>
      <c r="B104" s="39"/>
      <c r="C104" s="39"/>
      <c r="D104" s="39"/>
      <c r="E104" s="39"/>
      <c r="F104" s="69" t="s">
        <v>411</v>
      </c>
      <c r="G104" s="70"/>
    </row>
    <row r="105" spans="1:7" ht="21" customHeight="1">
      <c r="A105" s="35"/>
      <c r="B105" s="38"/>
      <c r="C105" s="38"/>
      <c r="D105" s="38"/>
      <c r="E105" s="38"/>
      <c r="F105" s="69" t="s">
        <v>412</v>
      </c>
      <c r="G105" s="70"/>
    </row>
    <row r="106" spans="1:6" ht="21" customHeight="1">
      <c r="A106" s="35"/>
      <c r="B106" s="38"/>
      <c r="C106" s="38"/>
      <c r="D106" s="38"/>
      <c r="E106" s="38"/>
      <c r="F106" s="69"/>
    </row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</sheetData>
  <sheetProtection password="C670" sheet="1" selectLockedCells="1"/>
  <mergeCells count="26">
    <mergeCell ref="A54:H54"/>
    <mergeCell ref="A7:H7"/>
    <mergeCell ref="A3:H3"/>
    <mergeCell ref="A1:H1"/>
    <mergeCell ref="A5:H5"/>
    <mergeCell ref="A6:H6"/>
    <mergeCell ref="A2:H2"/>
    <mergeCell ref="B13:C13"/>
    <mergeCell ref="B38:C38"/>
    <mergeCell ref="B91:C91"/>
    <mergeCell ref="A56:H56"/>
    <mergeCell ref="A58:H58"/>
    <mergeCell ref="A59:H59"/>
    <mergeCell ref="B9:E9"/>
    <mergeCell ref="B34:E34"/>
    <mergeCell ref="A30:H30"/>
    <mergeCell ref="A32:H32"/>
    <mergeCell ref="A31:H31"/>
    <mergeCell ref="A55:H55"/>
    <mergeCell ref="A83:H83"/>
    <mergeCell ref="A85:H85"/>
    <mergeCell ref="B87:E87"/>
    <mergeCell ref="A60:H60"/>
    <mergeCell ref="B62:E62"/>
    <mergeCell ref="A84:H84"/>
    <mergeCell ref="B66:C66"/>
  </mergeCells>
  <printOptions/>
  <pageMargins left="0.75" right="0.75" top="1" bottom="1" header="0.512" footer="0.512"/>
  <pageSetup horizontalDpi="300" verticalDpi="300" orientation="portrait" paperSize="9" scale="68" r:id="rId1"/>
  <rowBreaks count="1" manualBreakCount="1">
    <brk id="5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48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2" width="13.125" style="0" bestFit="1" customWidth="1"/>
    <col min="3" max="3" width="9.75390625" style="0" bestFit="1" customWidth="1"/>
  </cols>
  <sheetData>
    <row r="1" spans="1:4" ht="13.5">
      <c r="A1" t="s">
        <v>304</v>
      </c>
      <c r="B1" t="s">
        <v>305</v>
      </c>
      <c r="C1" t="s">
        <v>293</v>
      </c>
      <c r="D1" t="s">
        <v>306</v>
      </c>
    </row>
    <row r="2" spans="1:4" ht="13.5">
      <c r="A2" t="s">
        <v>307</v>
      </c>
      <c r="B2" t="s">
        <v>432</v>
      </c>
      <c r="C2" t="s">
        <v>303</v>
      </c>
      <c r="D2" t="s">
        <v>308</v>
      </c>
    </row>
    <row r="3" spans="1:4" ht="13.5">
      <c r="A3" t="s">
        <v>309</v>
      </c>
      <c r="B3" t="s">
        <v>433</v>
      </c>
      <c r="C3" t="s">
        <v>310</v>
      </c>
      <c r="D3" t="s">
        <v>311</v>
      </c>
    </row>
    <row r="4" spans="1:3" ht="13.5">
      <c r="A4" t="s">
        <v>312</v>
      </c>
      <c r="B4" t="s">
        <v>434</v>
      </c>
      <c r="C4" t="s">
        <v>313</v>
      </c>
    </row>
    <row r="5" spans="1:3" ht="13.5">
      <c r="A5" t="s">
        <v>314</v>
      </c>
      <c r="B5" t="s">
        <v>435</v>
      </c>
      <c r="C5" t="s">
        <v>315</v>
      </c>
    </row>
    <row r="6" spans="1:3" ht="13.5">
      <c r="A6" t="s">
        <v>316</v>
      </c>
      <c r="B6" t="s">
        <v>436</v>
      </c>
      <c r="C6" t="s">
        <v>317</v>
      </c>
    </row>
    <row r="7" spans="1:3" ht="13.5">
      <c r="A7" t="s">
        <v>318</v>
      </c>
      <c r="B7" t="s">
        <v>437</v>
      </c>
      <c r="C7" t="s">
        <v>319</v>
      </c>
    </row>
    <row r="8" spans="1:3" ht="13.5">
      <c r="A8" t="s">
        <v>371</v>
      </c>
      <c r="B8" t="s">
        <v>438</v>
      </c>
      <c r="C8" t="s">
        <v>321</v>
      </c>
    </row>
    <row r="9" spans="1:3" ht="13.5">
      <c r="A9" t="s">
        <v>372</v>
      </c>
      <c r="B9" t="s">
        <v>439</v>
      </c>
      <c r="C9" t="s">
        <v>323</v>
      </c>
    </row>
    <row r="10" spans="1:3" ht="13.5">
      <c r="A10" t="s">
        <v>320</v>
      </c>
      <c r="B10" t="s">
        <v>440</v>
      </c>
      <c r="C10" t="s">
        <v>326</v>
      </c>
    </row>
    <row r="11" spans="1:3" ht="13.5">
      <c r="A11" t="s">
        <v>322</v>
      </c>
      <c r="B11" t="s">
        <v>327</v>
      </c>
      <c r="C11" t="s">
        <v>328</v>
      </c>
    </row>
    <row r="12" spans="1:3" ht="13.5">
      <c r="A12" t="s">
        <v>324</v>
      </c>
      <c r="B12" t="s">
        <v>329</v>
      </c>
      <c r="C12" t="s">
        <v>330</v>
      </c>
    </row>
    <row r="13" spans="1:3" ht="13.5">
      <c r="A13" t="s">
        <v>325</v>
      </c>
      <c r="B13" t="s">
        <v>331</v>
      </c>
      <c r="C13" t="s">
        <v>332</v>
      </c>
    </row>
    <row r="14" spans="1:3" ht="13.5">
      <c r="A14" t="s">
        <v>327</v>
      </c>
      <c r="B14" t="s">
        <v>333</v>
      </c>
      <c r="C14" t="s">
        <v>334</v>
      </c>
    </row>
    <row r="15" spans="1:3" ht="13.5">
      <c r="A15" t="s">
        <v>329</v>
      </c>
      <c r="B15" t="s">
        <v>335</v>
      </c>
      <c r="C15" t="s">
        <v>336</v>
      </c>
    </row>
    <row r="16" spans="1:3" ht="13.5">
      <c r="A16" t="s">
        <v>331</v>
      </c>
      <c r="B16" t="s">
        <v>441</v>
      </c>
      <c r="C16" t="s">
        <v>338</v>
      </c>
    </row>
    <row r="17" spans="1:3" ht="13.5">
      <c r="A17" t="s">
        <v>333</v>
      </c>
      <c r="B17" t="s">
        <v>377</v>
      </c>
      <c r="C17" t="s">
        <v>339</v>
      </c>
    </row>
    <row r="18" spans="1:3" ht="13.5">
      <c r="A18" t="s">
        <v>337</v>
      </c>
      <c r="B18" t="s">
        <v>378</v>
      </c>
      <c r="C18" t="s">
        <v>340</v>
      </c>
    </row>
    <row r="19" spans="1:3" ht="13.5">
      <c r="A19" t="s">
        <v>374</v>
      </c>
      <c r="B19" t="s">
        <v>379</v>
      </c>
      <c r="C19" t="s">
        <v>341</v>
      </c>
    </row>
    <row r="20" spans="1:3" ht="13.5">
      <c r="A20" t="s">
        <v>375</v>
      </c>
      <c r="C20" t="s">
        <v>342</v>
      </c>
    </row>
    <row r="21" spans="1:3" ht="13.5">
      <c r="A21" t="s">
        <v>376</v>
      </c>
      <c r="C21" t="s">
        <v>343</v>
      </c>
    </row>
    <row r="22" spans="1:3" ht="13.5">
      <c r="A22" t="s">
        <v>373</v>
      </c>
      <c r="C22" t="s">
        <v>344</v>
      </c>
    </row>
    <row r="23" ht="13.5">
      <c r="C23" t="s">
        <v>345</v>
      </c>
    </row>
    <row r="24" ht="13.5">
      <c r="C24" t="s">
        <v>346</v>
      </c>
    </row>
    <row r="25" ht="13.5">
      <c r="C25" t="s">
        <v>347</v>
      </c>
    </row>
    <row r="26" ht="13.5">
      <c r="C26" t="s">
        <v>348</v>
      </c>
    </row>
    <row r="27" ht="13.5">
      <c r="C27" t="s">
        <v>349</v>
      </c>
    </row>
    <row r="28" ht="13.5">
      <c r="C28" t="s">
        <v>350</v>
      </c>
    </row>
    <row r="29" ht="13.5">
      <c r="C29" t="s">
        <v>351</v>
      </c>
    </row>
    <row r="30" ht="13.5">
      <c r="C30" t="s">
        <v>352</v>
      </c>
    </row>
    <row r="31" ht="13.5">
      <c r="C31" t="s">
        <v>353</v>
      </c>
    </row>
    <row r="32" ht="13.5">
      <c r="C32" t="s">
        <v>354</v>
      </c>
    </row>
    <row r="33" ht="13.5">
      <c r="C33" t="s">
        <v>355</v>
      </c>
    </row>
    <row r="34" ht="13.5">
      <c r="C34" t="s">
        <v>356</v>
      </c>
    </row>
    <row r="35" ht="13.5">
      <c r="C35" t="s">
        <v>357</v>
      </c>
    </row>
    <row r="36" ht="13.5">
      <c r="C36" t="s">
        <v>358</v>
      </c>
    </row>
    <row r="37" ht="13.5">
      <c r="C37" t="s">
        <v>359</v>
      </c>
    </row>
    <row r="38" ht="13.5">
      <c r="C38" t="s">
        <v>360</v>
      </c>
    </row>
    <row r="39" ht="13.5">
      <c r="C39" t="s">
        <v>361</v>
      </c>
    </row>
    <row r="40" ht="13.5">
      <c r="C40" t="s">
        <v>362</v>
      </c>
    </row>
    <row r="41" ht="13.5">
      <c r="C41" t="s">
        <v>363</v>
      </c>
    </row>
    <row r="42" ht="13.5">
      <c r="C42" t="s">
        <v>364</v>
      </c>
    </row>
    <row r="43" ht="13.5">
      <c r="C43" t="s">
        <v>365</v>
      </c>
    </row>
    <row r="44" ht="13.5">
      <c r="C44" t="s">
        <v>366</v>
      </c>
    </row>
    <row r="45" ht="13.5">
      <c r="C45" t="s">
        <v>367</v>
      </c>
    </row>
    <row r="46" ht="13.5">
      <c r="C46" t="s">
        <v>368</v>
      </c>
    </row>
    <row r="47" ht="13.5">
      <c r="C47" t="s">
        <v>369</v>
      </c>
    </row>
    <row r="48" ht="13.5">
      <c r="C48" t="s">
        <v>370</v>
      </c>
    </row>
  </sheetData>
  <sheetProtection password="C670" sheet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kgrr9</cp:lastModifiedBy>
  <cp:lastPrinted>2010-04-05T11:55:28Z</cp:lastPrinted>
  <dcterms:created xsi:type="dcterms:W3CDTF">2010-03-30T13:20:05Z</dcterms:created>
  <dcterms:modified xsi:type="dcterms:W3CDTF">2013-07-30T13:59:38Z</dcterms:modified>
  <cp:category/>
  <cp:version/>
  <cp:contentType/>
  <cp:contentStatus/>
</cp:coreProperties>
</file>