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5400" activeTab="0"/>
  </bookViews>
  <sheets>
    <sheet name="基本情報" sheetId="1" r:id="rId1"/>
    <sheet name="記入例" sheetId="2" r:id="rId2"/>
    <sheet name="男子" sheetId="3" r:id="rId3"/>
    <sheet name="女子" sheetId="4" r:id="rId4"/>
    <sheet name="リスト" sheetId="5" state="hidden" r:id="rId5"/>
  </sheets>
  <externalReferences>
    <externalReference r:id="rId8"/>
  </externalReferences>
  <definedNames>
    <definedName name="copy">'男子'!$B$3:$O$79</definedName>
    <definedName name="copy2">'女子'!$B$3:$O$79</definedName>
    <definedName name="区分">'リスト'!$F$2:$F$14</definedName>
    <definedName name="設定">'[1]リスト'!$G$2:$G$15</definedName>
    <definedName name="大学名">'リスト'!$A$2:$A$162</definedName>
    <definedName name="登録陸協">'リスト'!$E$2:$E$48</definedName>
    <definedName name="都道府県">'[1]リスト'!$C$2:$C$48</definedName>
    <definedName name="目標タイム">'リスト'!$F$2:$F$13</definedName>
  </definedNames>
  <calcPr fullCalcOnLoad="1"/>
</workbook>
</file>

<file path=xl/sharedStrings.xml><?xml version="1.0" encoding="utf-8"?>
<sst xmlns="http://schemas.openxmlformats.org/spreadsheetml/2006/main" count="730" uniqueCount="607">
  <si>
    <t>青山学院大学</t>
  </si>
  <si>
    <t>亜細亜大学</t>
  </si>
  <si>
    <t>茨城大学</t>
  </si>
  <si>
    <t>宇都宮大学</t>
  </si>
  <si>
    <t>宇都宮大</t>
  </si>
  <si>
    <t>桜美林大学</t>
  </si>
  <si>
    <t>桜美林大</t>
  </si>
  <si>
    <t>お茶の水女子大学</t>
  </si>
  <si>
    <t>学習院大学</t>
  </si>
  <si>
    <t>学習院大</t>
  </si>
  <si>
    <t>神奈川大学</t>
  </si>
  <si>
    <t>神奈川大</t>
  </si>
  <si>
    <t>神奈川工科大学</t>
  </si>
  <si>
    <t>神奈川工大</t>
  </si>
  <si>
    <t>鎌倉女子大学</t>
  </si>
  <si>
    <t>関東学院大学</t>
  </si>
  <si>
    <t>関東学院大</t>
  </si>
  <si>
    <t>北里大学</t>
  </si>
  <si>
    <t>群馬大学</t>
  </si>
  <si>
    <t>慶應義塾大学</t>
  </si>
  <si>
    <t>工学院大学</t>
  </si>
  <si>
    <t>工学院大</t>
  </si>
  <si>
    <t>國學院大學</t>
  </si>
  <si>
    <t>国際武道大学</t>
  </si>
  <si>
    <t>国士舘大学</t>
  </si>
  <si>
    <t>駒澤大学</t>
  </si>
  <si>
    <t>埼玉大学</t>
  </si>
  <si>
    <t>作新学院大学</t>
  </si>
  <si>
    <t>作新学大</t>
  </si>
  <si>
    <t>芝浦工業大学</t>
  </si>
  <si>
    <t>芝浦工大</t>
  </si>
  <si>
    <t>首都大学東京</t>
  </si>
  <si>
    <t>順天堂大学</t>
  </si>
  <si>
    <t>松蔭大学</t>
  </si>
  <si>
    <t>城西大学</t>
  </si>
  <si>
    <t>城西国際大学</t>
  </si>
  <si>
    <t>城西国大</t>
  </si>
  <si>
    <t>上智大学</t>
  </si>
  <si>
    <t>上武大学</t>
  </si>
  <si>
    <t>駿河台大学</t>
  </si>
  <si>
    <t>駿河台大</t>
  </si>
  <si>
    <t>聖学院大学</t>
  </si>
  <si>
    <t>聖学院大</t>
  </si>
  <si>
    <t>成蹊大学</t>
  </si>
  <si>
    <t>成城大学</t>
  </si>
  <si>
    <t>専修大学</t>
  </si>
  <si>
    <t>創価大学</t>
  </si>
  <si>
    <t>創造学園大学</t>
  </si>
  <si>
    <t>大東文化大学</t>
  </si>
  <si>
    <t>高崎経済大学</t>
  </si>
  <si>
    <t>拓殖大学</t>
  </si>
  <si>
    <t>玉川大学</t>
  </si>
  <si>
    <t>千葉大学</t>
  </si>
  <si>
    <t>千葉工業大学</t>
  </si>
  <si>
    <t>千葉商科大学</t>
  </si>
  <si>
    <t>中央大学</t>
  </si>
  <si>
    <t>中央学院大学</t>
  </si>
  <si>
    <t>中央学大</t>
  </si>
  <si>
    <t>朝鮮大学校</t>
  </si>
  <si>
    <t>筑波大学</t>
  </si>
  <si>
    <t>津田塾大学</t>
  </si>
  <si>
    <t>津田塾大</t>
  </si>
  <si>
    <t>都留文科大学</t>
  </si>
  <si>
    <t>鶴見大学</t>
  </si>
  <si>
    <t>帝京大学</t>
  </si>
  <si>
    <t>帝京平成大学</t>
  </si>
  <si>
    <t>電気通信大学</t>
  </si>
  <si>
    <t>東京外国語大学</t>
  </si>
  <si>
    <t>東京外大</t>
  </si>
  <si>
    <t>東京海洋大学</t>
  </si>
  <si>
    <t>東京海大</t>
  </si>
  <si>
    <t>東京学芸大学</t>
  </si>
  <si>
    <t>東京経済大学</t>
  </si>
  <si>
    <t>東京工科大学</t>
  </si>
  <si>
    <t>東京工業大学</t>
  </si>
  <si>
    <t>東京情報大学</t>
  </si>
  <si>
    <t>東京女子体育大学</t>
  </si>
  <si>
    <t>東女体大</t>
  </si>
  <si>
    <t>東京電機大学</t>
  </si>
  <si>
    <t>東京農業大学</t>
  </si>
  <si>
    <t>東京農工大学</t>
  </si>
  <si>
    <t>東農工大</t>
  </si>
  <si>
    <t>東京薬科大学</t>
  </si>
  <si>
    <t>東京薬大</t>
  </si>
  <si>
    <t>東京理科大学</t>
  </si>
  <si>
    <t>東邦大学</t>
  </si>
  <si>
    <t>東洋大学</t>
  </si>
  <si>
    <t>獨協大学</t>
  </si>
  <si>
    <t>日本体育大学</t>
  </si>
  <si>
    <t>日本大学</t>
  </si>
  <si>
    <t>日本女子大学</t>
  </si>
  <si>
    <t>日本女子体育大学</t>
  </si>
  <si>
    <t>日女体大</t>
  </si>
  <si>
    <t>日本橋学館大学</t>
  </si>
  <si>
    <t>日本橋学大</t>
  </si>
  <si>
    <t>一橋大学</t>
  </si>
  <si>
    <t>文教大学</t>
  </si>
  <si>
    <t>平成国際大学</t>
  </si>
  <si>
    <t>平成国大</t>
  </si>
  <si>
    <t>防衛大学校</t>
  </si>
  <si>
    <t>法政大学</t>
  </si>
  <si>
    <t>武蔵大学</t>
  </si>
  <si>
    <t>明海大学</t>
  </si>
  <si>
    <t>明治大学</t>
  </si>
  <si>
    <t>明治学院大学</t>
  </si>
  <si>
    <t>明治薬科大学</t>
  </si>
  <si>
    <t>山梨大学</t>
  </si>
  <si>
    <t>山梨学院大学</t>
  </si>
  <si>
    <t>山梨学大</t>
  </si>
  <si>
    <t>横浜市立大学</t>
  </si>
  <si>
    <t>横浜国立大学</t>
  </si>
  <si>
    <t>立教大学</t>
  </si>
  <si>
    <t>立正大学</t>
  </si>
  <si>
    <t>流通経済大学</t>
  </si>
  <si>
    <t>麗澤大学</t>
  </si>
  <si>
    <t>和光大学</t>
  </si>
  <si>
    <t>早稲田大学</t>
  </si>
  <si>
    <t>ｱｵﾔﾏｶﾞｸｲﾝﾀﾞｲｶﾞｸ</t>
  </si>
  <si>
    <t>ｱｵﾔﾏｶﾞｸｲﾝﾀﾞｲｶﾞｸﾀﾞｲｶﾞｸｲﾝ</t>
  </si>
  <si>
    <t>ｱｼﾞｱﾀﾞｲｶﾞｸ</t>
  </si>
  <si>
    <t>ｲﾊﾞﾗｷﾀﾞｲｶﾞｸ</t>
  </si>
  <si>
    <t>ｲﾊﾞﾗｷﾀﾞｲｶﾞｸﾀﾞｲｶﾞｸｲﾝ</t>
  </si>
  <si>
    <t>ｳﾂﾉﾐﾔﾀﾞｲｶﾞｸ</t>
  </si>
  <si>
    <t>ｳﾂﾉﾐﾔﾀﾞｲｶﾞｸﾀﾞｲｶﾞｸｲﾝ</t>
  </si>
  <si>
    <t>ｵｳﾋﾞﾘﾝﾀﾞｲｶﾞｸ</t>
  </si>
  <si>
    <t>ｵﾁｬﾉﾐｽﾞｼﾞｮｼﾀﾞｲｶﾞｸ</t>
  </si>
  <si>
    <t>ｶﾞｸｼｭｳｲﾝﾀﾞｲｶﾞｸ</t>
  </si>
  <si>
    <t>ｶﾅｶﾞﾜｺｳｶﾀﾞｲｶﾞｸ</t>
  </si>
  <si>
    <t>ｶﾅｶﾞﾜﾀﾞｲｶﾞｸ</t>
  </si>
  <si>
    <t>鎌倉女大</t>
  </si>
  <si>
    <t>ｶﾏｸﾗｼﾞｮｼﾀﾞｲｶﾞｸ</t>
  </si>
  <si>
    <t>ｶﾝﾄｳｶﾞｸｲﾝﾀﾞｲｶﾞｸ</t>
  </si>
  <si>
    <t>ｷﾀｻﾄﾀﾞｲｶﾞｸ</t>
  </si>
  <si>
    <t>ｸﾞﾝﾏﾀﾞｲｶﾞｸ</t>
  </si>
  <si>
    <t>ｸﾞﾝﾏﾀﾞｲｶﾞｸﾀﾞｲｶﾞｸｲﾝ</t>
  </si>
  <si>
    <t>ｹｲｵｳｷﾞｼﾞｭｸﾀﾞｲｶﾞｸ</t>
  </si>
  <si>
    <t>ｺｳｶﾞｸｲﾝﾀﾞｲｶﾞｸ</t>
  </si>
  <si>
    <t>ｺｳｶﾞｸｲﾝﾀﾞｲｶﾞｸﾀﾞｲｶﾞｸｲﾝ</t>
  </si>
  <si>
    <t>ｺｸｶﾞｸｲﾝﾀﾞｲｶﾞｸ</t>
  </si>
  <si>
    <t>ｺｸｻｲﾌﾞﾄﾞｳﾀﾞｲｶﾞｸ</t>
  </si>
  <si>
    <t>ｺｸｼｶﾝﾀﾞｲｶﾞｸ</t>
  </si>
  <si>
    <t>ｺｸｼｶﾝﾀﾞｲｶﾞｸﾀﾞｲｶﾞｸｲﾝ</t>
  </si>
  <si>
    <t>ｺﾏｻﾞﾜﾀﾞｲｶﾞｸ</t>
  </si>
  <si>
    <t>ｻｲﾀﾏﾀﾞｲｶﾞｸ</t>
  </si>
  <si>
    <t>ｻｲﾀﾏﾀﾞｲｶﾞｸﾀﾞｲｶﾞｸｲﾝ</t>
  </si>
  <si>
    <t>ｻｸｼﾝｶﾞｸｲﾝﾀﾞｲｶﾞｸ</t>
  </si>
  <si>
    <t>ｼﾊﾞｳﾗｺｳｷﾞｮｳﾀﾞｲｶﾞｸ</t>
  </si>
  <si>
    <t>ｼｭﾄﾀﾞｲｶﾞｸﾄｳｷｮｳ</t>
  </si>
  <si>
    <t>ｼﾞｭﾝﾃﾝﾄﾞｳﾀﾞｲｶﾞｸ</t>
  </si>
  <si>
    <t>ｼﾞｭﾝﾃﾝﾄﾞｳﾀﾞｲｶﾞｸﾀﾞｲｶﾞｸｲﾝ</t>
  </si>
  <si>
    <t>ｼｮｳｲﾝﾀﾞｲｶﾞｸ</t>
  </si>
  <si>
    <t>ｼﾞｮｳｻｲﾀﾞｲｶﾞｸ</t>
  </si>
  <si>
    <t>ｼﾞｮｳｻｲｺｸｻｲﾀﾞｲｶﾞｸ</t>
  </si>
  <si>
    <t>ｼﾞｮｳﾁﾀﾞｲｶﾞｸ</t>
  </si>
  <si>
    <t>尚美学園大学</t>
  </si>
  <si>
    <t>ｼｮｳﾋﾞｶﾞｸｴﾝﾀﾞｲｶﾞｸ</t>
  </si>
  <si>
    <t>ｼﾞｮｳﾌﾞﾀﾞｲｶﾞｸ</t>
  </si>
  <si>
    <t>ｽﾙｶﾞﾀﾞｲﾀﾞｲｶﾞｸ</t>
  </si>
  <si>
    <t>ｾｲｶﾞｸｲﾝﾀﾞｲｶﾞｸ</t>
  </si>
  <si>
    <t>ｾｲｹｲﾀﾞｲｶﾞｸ</t>
  </si>
  <si>
    <t>ｾｲｼﾞｮｳﾀﾞｲｶﾞｸ</t>
  </si>
  <si>
    <t>ｾﾝｼｭｳﾀﾞｲｶﾞｸ</t>
  </si>
  <si>
    <t>ｿｳｶﾀﾞｲｶﾞｸ</t>
  </si>
  <si>
    <t>ｿｳｿﾞｳｶﾞｸｴﾝﾀﾞｲｶﾞｸ</t>
  </si>
  <si>
    <t>ﾀﾞｲﾄｳﾌﾞﾝｶﾀﾞｲｶﾞｸ</t>
  </si>
  <si>
    <t>ﾀｶｻｷｹｲｻﾞｲﾀﾞｲｶﾞｸ</t>
  </si>
  <si>
    <t>ﾀｸｼｮｸﾀﾞｲｶﾞｸ</t>
  </si>
  <si>
    <t>ﾀﾏｶﾞﾜﾀﾞｲｶﾞｸ</t>
  </si>
  <si>
    <t>ﾁﾊﾞﾀﾞｲｶﾞｸ</t>
  </si>
  <si>
    <t>ﾁﾊﾞﾀﾞｲｶﾞｸﾀﾞｲｶﾞｸｲﾝ</t>
  </si>
  <si>
    <t>ﾁﾊﾞｺｳｷﾞｮｳﾀﾞｲｶﾞｸ</t>
  </si>
  <si>
    <t>ﾁﾊﾞｼｮｳｶﾀﾞｲｶﾞｸ</t>
  </si>
  <si>
    <t>ﾁｭｳｵｳｶﾞｸｲﾝﾀﾞｲｶﾞｸ</t>
  </si>
  <si>
    <t>ﾁｭｳｵｳﾀﾞｲｶﾞｸ</t>
  </si>
  <si>
    <t>ﾁｮｳｾﾝﾀﾞｲｶﾞｯｺｳ</t>
  </si>
  <si>
    <t>ﾂｸﾊﾞﾀﾞｲｶﾞｸ</t>
  </si>
  <si>
    <t>ﾂｸﾊﾞﾀﾞｲｶﾞｸﾀﾞｲｶﾞｸｲﾝ</t>
  </si>
  <si>
    <t>ﾂﾀﾞｼﾞｭｸﾀﾞｲｶﾞｸ</t>
  </si>
  <si>
    <t>ﾂﾙﾌﾞﾝｶﾀﾞｲｶﾞｸ</t>
  </si>
  <si>
    <t>ﾂﾙﾐﾀﾞｲｶﾞｸ</t>
  </si>
  <si>
    <t>ﾃｲｷｮｳﾀﾞｲｶﾞｸ</t>
  </si>
  <si>
    <t>ﾃｲｷｮｳﾍｲｾｲﾀﾞｲｶﾞｸ</t>
  </si>
  <si>
    <t>ﾃﾞﾝｷﾂｳｼﾝﾀﾞｲｶﾞｸ</t>
  </si>
  <si>
    <t>桐蔭横浜大学</t>
  </si>
  <si>
    <t>ﾄｳｲﾝﾖｺﾊﾏﾀﾞｲｶﾞｸ</t>
  </si>
  <si>
    <t>ﾄｳｷｮｳﾀﾞｲｶﾞｸ</t>
  </si>
  <si>
    <t>ﾄｳｷｮｳｶﾞｲｺｸｺﾞﾀﾞｲｶﾞｸ</t>
  </si>
  <si>
    <t>ﾄｳｷｮｳｶｲﾖｳﾀﾞｲｶﾞｸ</t>
  </si>
  <si>
    <t>ﾄｳｷｮｳｶﾞｸｹﾞｲﾀﾞｲｶﾞｸ</t>
  </si>
  <si>
    <t>ﾄｳｷｮｳｹｲｻﾞｲﾀﾞｲｶﾞｸ</t>
  </si>
  <si>
    <t>ﾄｳｷｮｳｺｳｶﾀﾞｲｶﾞｸ</t>
  </si>
  <si>
    <t>ﾄｳｷｮｳｺｳｷﾞｮｳﾀﾞｲｶﾞｸ</t>
  </si>
  <si>
    <t>ﾄｳｷｮｳｼﾞｮｳﾎｳﾀﾞｲｶﾞｸ</t>
  </si>
  <si>
    <t>ﾄｳｷｮｳｼﾞｮｼﾀｲｲｸﾀﾞｲｶﾞｸ</t>
  </si>
  <si>
    <t>ﾄｳｷｮｳﾃﾞﾝｷﾀﾞｲｶﾞｸ</t>
  </si>
  <si>
    <t>東京都市大学</t>
  </si>
  <si>
    <t>ﾄｳｷｮｳﾄｼﾀﾞｲｶﾞｸ</t>
  </si>
  <si>
    <t>ﾄｳｷｮｳﾉｳｷﾞｮｳﾀﾞｲｶﾞｸ</t>
  </si>
  <si>
    <t>ﾄｳｷｮｳﾉｳｺｳﾀﾞｲｶﾞｸ</t>
  </si>
  <si>
    <t>東京福祉大学</t>
  </si>
  <si>
    <t>ﾄｳｷｮｳﾌｸｼﾀﾞｲｶﾞｸ</t>
  </si>
  <si>
    <t>ﾄｳｷｮｳﾔｯｶﾀﾞｲｶﾞｸ</t>
  </si>
  <si>
    <t>ﾄｳｷｮｳﾘｶﾀﾞｲｶﾞｸ</t>
  </si>
  <si>
    <t>ﾄｳﾎｳﾀﾞｲｶﾞｸ</t>
  </si>
  <si>
    <t>ﾄｳﾖｳﾀﾞｲｶﾞｸ</t>
  </si>
  <si>
    <t>ﾄﾞｯｷｮｳﾀﾞｲｶﾞｸ</t>
  </si>
  <si>
    <t>ﾆﾎﾝﾀﾞｲｶﾞｸ</t>
  </si>
  <si>
    <t>ﾆﾎﾝｼﾞｮｼﾀﾞｲｶﾞｸ</t>
  </si>
  <si>
    <t>ﾆﾎﾝｼﾞｮｼﾀｲｲｸﾀﾞｲｶﾞｸ</t>
  </si>
  <si>
    <t>ﾆｯﾎﾟﾝﾀｲｲｸﾀﾞｲｶﾞｸ</t>
  </si>
  <si>
    <t>ﾆﾎﾝﾊﾞｼｶﾞﾂｶﾝﾀﾞｲｶﾞｸ</t>
  </si>
  <si>
    <t>ﾊｸｵｳﾀﾞｲｶﾞｸ</t>
  </si>
  <si>
    <t>ﾋﾄﾂﾊﾞｼﾀﾞｲｶﾞｸ</t>
  </si>
  <si>
    <t>ﾌﾞﾝｷｮｳﾀﾞｲｶﾞｸ</t>
  </si>
  <si>
    <t>ﾍｲｾｲｺｸｻｲﾀﾞｲｶﾞｸ</t>
  </si>
  <si>
    <t>ﾎﾞｳｴｲﾀﾞｲｶﾞｯｺｳ</t>
  </si>
  <si>
    <t>ﾎｳｾｲﾀﾞｲｶﾞｸ</t>
  </si>
  <si>
    <t>ﾑｻｼﾀﾞｲｶﾞｸ</t>
  </si>
  <si>
    <t>武蔵野学院大学</t>
  </si>
  <si>
    <t>武蔵野学大</t>
  </si>
  <si>
    <t>ﾑｻｼﾉｶﾞｸｲﾝﾀﾞｲｶﾞｸ</t>
  </si>
  <si>
    <t>ﾒｲｶｲﾀﾞｲｶﾞｸ</t>
  </si>
  <si>
    <t>ﾒｲｼﾞﾀﾞｲｶﾞｸ</t>
  </si>
  <si>
    <t>明治薬大</t>
  </si>
  <si>
    <t>ﾒｲｼﾞﾔｯｶﾀﾞｲｶﾞｸ</t>
  </si>
  <si>
    <t>ﾔﾏﾅｼｶﾞｸｲﾝﾀﾞｲｶﾞｸ</t>
  </si>
  <si>
    <t>ﾔﾏﾅｼﾀﾞｲｶﾞｸ</t>
  </si>
  <si>
    <t>ﾖｺﾊﾏｲﾁﾘﾂﾀﾞｲｶﾞｸ</t>
  </si>
  <si>
    <t>ﾖｺﾊﾏｺｸﾘﾂﾀﾞｲｶﾞｸ</t>
  </si>
  <si>
    <t>ﾘｯｷｮｳﾀﾞｲｶﾞｸ</t>
  </si>
  <si>
    <t>ﾘｯｼｮｳﾀﾞｲｶﾞｸ</t>
  </si>
  <si>
    <t>ﾘｭｳﾂｳｹｲｻﾞｲﾀﾞｲｶﾞｸ</t>
  </si>
  <si>
    <t>ﾜｺｳﾀﾞｲｶﾞｸ</t>
  </si>
  <si>
    <t>ﾜｾﾀﾞﾀﾞｲｶﾞｸ</t>
  </si>
  <si>
    <t>10000m記録挑戦競技会</t>
  </si>
  <si>
    <t>所属団体名</t>
  </si>
  <si>
    <t>所属団体略称</t>
  </si>
  <si>
    <t>所属コード</t>
  </si>
  <si>
    <t>監督名</t>
  </si>
  <si>
    <t>　印</t>
  </si>
  <si>
    <t>入力責任者</t>
  </si>
  <si>
    <t>ﾒｰﾙｱﾄﾞﾚｽ</t>
  </si>
  <si>
    <t>電話番号</t>
  </si>
  <si>
    <t>緊急番号</t>
  </si>
  <si>
    <t>郵便番号</t>
  </si>
  <si>
    <t>住所</t>
  </si>
  <si>
    <t>男子</t>
  </si>
  <si>
    <t>女子</t>
  </si>
  <si>
    <t>大学名</t>
  </si>
  <si>
    <t>立大</t>
  </si>
  <si>
    <t>青学大</t>
  </si>
  <si>
    <t>亜大</t>
  </si>
  <si>
    <t>茨城大</t>
  </si>
  <si>
    <t>ｶﾞｸｼｭｳｲﾝｼﾞｮｼﾀﾞｲｶﾞｸ</t>
  </si>
  <si>
    <t>ｶﾝﾄｳｶﾞｸｴﾝﾀﾞｲｶﾞｸ</t>
  </si>
  <si>
    <t>北里大</t>
  </si>
  <si>
    <t>ｷｻﾗﾂﾞｺｳｷﾞｮｳｺｳﾄｳｾﾝﾓﾝｶﾞｯｺｳ</t>
  </si>
  <si>
    <t>群大</t>
  </si>
  <si>
    <t>慶大</t>
  </si>
  <si>
    <t>國學大</t>
  </si>
  <si>
    <t>国武大</t>
  </si>
  <si>
    <t>ｺｸｻｲﾌﾞﾄﾞｳﾀﾞｲｶﾞｸﾀﾞｲｶﾞｸｲﾝ</t>
  </si>
  <si>
    <t>国士大</t>
  </si>
  <si>
    <t>駒大</t>
  </si>
  <si>
    <t>埼大</t>
  </si>
  <si>
    <t>ｻﾚｼﾞｵｺｳｷﾞｮｳｺｳﾄｳｾﾝﾓﾝｶﾞｯｺｳ</t>
  </si>
  <si>
    <t>首都大</t>
  </si>
  <si>
    <t>ｼｭﾄﾀﾞｲｶﾞｸﾄｳｷｮｳﾀﾞｲｶﾞｸｲﾝ</t>
  </si>
  <si>
    <t>順大</t>
  </si>
  <si>
    <t>松蔭大</t>
  </si>
  <si>
    <t>城西大</t>
  </si>
  <si>
    <t>上智大</t>
  </si>
  <si>
    <t>尚美学大</t>
  </si>
  <si>
    <t>上武大</t>
  </si>
  <si>
    <t>ｼｮｳﾜﾀﾞｲｶﾞｸ</t>
  </si>
  <si>
    <t>ｼｮｳﾜﾔｯｶﾀﾞｲｶﾞｸ</t>
  </si>
  <si>
    <t>成蹊大</t>
  </si>
  <si>
    <t>成城大</t>
  </si>
  <si>
    <t>ｾｲﾜﾀﾞｲｶﾞｸ</t>
  </si>
  <si>
    <t>専大</t>
  </si>
  <si>
    <t>創価大</t>
  </si>
  <si>
    <t>創学大</t>
  </si>
  <si>
    <t>大東大</t>
  </si>
  <si>
    <t>高崎経大</t>
  </si>
  <si>
    <t>拓大</t>
  </si>
  <si>
    <t>玉川大</t>
  </si>
  <si>
    <t>千葉大</t>
  </si>
  <si>
    <t>ﾁﾊﾞｶｶﾞｸﾀﾞｲｶﾞｸ</t>
  </si>
  <si>
    <t>千工大</t>
  </si>
  <si>
    <t>千商大</t>
  </si>
  <si>
    <t>中大</t>
  </si>
  <si>
    <t>朝鮮大</t>
  </si>
  <si>
    <t>筑波大</t>
  </si>
  <si>
    <t>都留文大</t>
  </si>
  <si>
    <t>鶴見大</t>
  </si>
  <si>
    <t>帝京大</t>
  </si>
  <si>
    <t>電通大</t>
  </si>
  <si>
    <t>ﾃﾞﾝｷﾂｳｼﾝﾀﾞｲｶﾞｸﾀﾞｲｶﾞｸｲﾝ</t>
  </si>
  <si>
    <t>ﾄｳｶｲﾀﾞｲｶﾞｸ</t>
  </si>
  <si>
    <t>東海大学</t>
  </si>
  <si>
    <t>東海大</t>
  </si>
  <si>
    <t>ﾄｳｶｲﾀﾞｲｶﾞｸﾀﾞｲｶﾞｸｲﾝ</t>
  </si>
  <si>
    <t>東大</t>
  </si>
  <si>
    <t>ﾄｳｷｮｳﾀﾞｲｶﾞｸﾀﾞｲｶﾞｸｲﾝ</t>
  </si>
  <si>
    <t>ﾄｳｷｮｳｲｶｼｶﾀﾞｲｶﾞｸ</t>
  </si>
  <si>
    <t>東学大</t>
  </si>
  <si>
    <t>ﾄｳｷｮｳｶﾞｸｹﾞｲﾀﾞｲｶﾞｸﾀﾞｲｶﾞｸｲﾝ</t>
  </si>
  <si>
    <t>東経大</t>
  </si>
  <si>
    <t>東工科大</t>
  </si>
  <si>
    <t>東工大</t>
  </si>
  <si>
    <t>ﾄｳｷｮｳｺｳｷﾞｮｳﾀﾞｲｶﾞｸﾀﾞｲｶﾞｸｲﾝ</t>
  </si>
  <si>
    <t>ﾄｳｷｮｳｺｳｹﾞｲﾀﾞｲｶﾞｸ</t>
  </si>
  <si>
    <t>東情大</t>
  </si>
  <si>
    <t>東電大</t>
  </si>
  <si>
    <t>東農大</t>
  </si>
  <si>
    <t>ﾄｳｷｮｳﾉｳｺｳﾀﾞｲｶﾞｸﾀﾞｲｶﾞｸｲﾝ</t>
  </si>
  <si>
    <t>東福大</t>
  </si>
  <si>
    <t>東理大</t>
  </si>
  <si>
    <t>ﾄｳｷｮｳﾘｶﾀﾞｲｶﾞｸﾀﾞｲｶﾞｸｲﾝ</t>
  </si>
  <si>
    <t>東邦大</t>
  </si>
  <si>
    <t>東洋大</t>
  </si>
  <si>
    <t>獨協大</t>
  </si>
  <si>
    <t>日大</t>
  </si>
  <si>
    <t>ﾆﾎﾝﾀﾞｲｶﾞｸﾀﾞｲｶﾞｸｲﾝ</t>
  </si>
  <si>
    <t>ﾆﾎﾝｺｳｷﾞｮｳﾀﾞｲｶﾞｸ</t>
  </si>
  <si>
    <t>日女大</t>
  </si>
  <si>
    <t>ﾆﾎﾝｼﾞｮｼﾀｲｲｸﾀﾞｲｶﾞｸﾀﾞｲｶﾞｸｲﾝ</t>
  </si>
  <si>
    <t>日体大</t>
  </si>
  <si>
    <t>一橋大</t>
  </si>
  <si>
    <t>ﾋﾄﾂﾊﾞｼﾀﾞｲｶﾞｸﾀﾞｲｶﾞｸｲﾝ</t>
  </si>
  <si>
    <t>文教大</t>
  </si>
  <si>
    <t>防大</t>
  </si>
  <si>
    <t>ﾎﾞｳｴｲｲｶﾀﾞｲｶﾞｯｺｳ</t>
  </si>
  <si>
    <t>法大</t>
  </si>
  <si>
    <t>武蔵大</t>
  </si>
  <si>
    <t>ﾑｻｼｶﾞｵｶﾀﾝｷﾀﾞｲｶﾞｸ</t>
  </si>
  <si>
    <t>明海大</t>
  </si>
  <si>
    <t>ﾒｲｼﾞｶﾞｸｲﾝﾀﾞｲｶﾞｸ</t>
  </si>
  <si>
    <t>明学大</t>
  </si>
  <si>
    <t>明大</t>
  </si>
  <si>
    <t>ﾒｲｾｲﾀﾞｲｶﾞｸ</t>
  </si>
  <si>
    <t>山梨大</t>
  </si>
  <si>
    <t>ﾔﾏﾅｼﾀﾞｲｶﾞｸﾀﾞｲｶﾞｸｲﾝ</t>
  </si>
  <si>
    <t>ﾔﾏﾅｼｴｲﾜﾀﾞｲｶﾞｸ</t>
  </si>
  <si>
    <t>横市大</t>
  </si>
  <si>
    <t>横国大</t>
  </si>
  <si>
    <t>ﾖｺﾊﾏｺｸﾘﾂﾀﾞｲｶﾞｸﾀﾞｲｶﾞｸｲﾝ</t>
  </si>
  <si>
    <t>立正大</t>
  </si>
  <si>
    <t>流経大</t>
  </si>
  <si>
    <t>ﾘｭｳﾂｳｹｲｻﾞｲﾀﾞｲｶﾞｸﾀﾞｲｶﾞｸｲﾝ</t>
  </si>
  <si>
    <t>ﾚｲﾀｸﾀﾞｲｶﾞｸ</t>
  </si>
  <si>
    <t>麗澤大</t>
  </si>
  <si>
    <t>和光大</t>
  </si>
  <si>
    <t>早大</t>
  </si>
  <si>
    <t>ﾜｾﾀﾞﾀﾞｲｶﾞｸﾀﾞｲｶﾞｸｲﾝ</t>
  </si>
  <si>
    <t>略称</t>
  </si>
  <si>
    <t>コード</t>
  </si>
  <si>
    <t>ﾌﾘｶﾞﾅ</t>
  </si>
  <si>
    <t>半角数字で入力
「3-」は省略</t>
  </si>
  <si>
    <t>リストから選択</t>
  </si>
  <si>
    <t>番組編成に関する要望</t>
  </si>
  <si>
    <t>ﾅﾝﾊﾞｰ</t>
  </si>
  <si>
    <t>登録番号</t>
  </si>
  <si>
    <t>氏名</t>
  </si>
  <si>
    <t>ﾌﾘｶﾞﾅ</t>
  </si>
  <si>
    <t>SX</t>
  </si>
  <si>
    <t>学年</t>
  </si>
  <si>
    <t>登録陸協</t>
  </si>
  <si>
    <t>分</t>
  </si>
  <si>
    <t>秒</t>
  </si>
  <si>
    <t>目標記録</t>
  </si>
  <si>
    <t/>
  </si>
  <si>
    <t>01 北海道</t>
  </si>
  <si>
    <t>02 青森</t>
  </si>
  <si>
    <t>03 岩手</t>
  </si>
  <si>
    <t>04 宮城</t>
  </si>
  <si>
    <t>05 秋田</t>
  </si>
  <si>
    <t>06 山形</t>
  </si>
  <si>
    <t>07 福島</t>
  </si>
  <si>
    <t>08 茨城</t>
  </si>
  <si>
    <t>09 栃木</t>
  </si>
  <si>
    <t>10 群馬</t>
  </si>
  <si>
    <t>11 埼玉</t>
  </si>
  <si>
    <t>12 千葉</t>
  </si>
  <si>
    <t>13 東京</t>
  </si>
  <si>
    <t>14 神奈川</t>
  </si>
  <si>
    <t>15 新潟</t>
  </si>
  <si>
    <t>16 富山</t>
  </si>
  <si>
    <t>17 石川</t>
  </si>
  <si>
    <t>18 福井</t>
  </si>
  <si>
    <t>19 山梨</t>
  </si>
  <si>
    <t>20 長野</t>
  </si>
  <si>
    <t>21 岐阜</t>
  </si>
  <si>
    <t>22 静岡</t>
  </si>
  <si>
    <t>23 愛知</t>
  </si>
  <si>
    <t>24 三重</t>
  </si>
  <si>
    <t>25 滋賀</t>
  </si>
  <si>
    <t>26 京都</t>
  </si>
  <si>
    <t>27 大阪</t>
  </si>
  <si>
    <t>28 兵庫</t>
  </si>
  <si>
    <t>29 奈良</t>
  </si>
  <si>
    <t>30 和歌山</t>
  </si>
  <si>
    <t>31 鳥取</t>
  </si>
  <si>
    <t>32 島根</t>
  </si>
  <si>
    <t>33 岡山</t>
  </si>
  <si>
    <t>34 広島</t>
  </si>
  <si>
    <t>35 山口</t>
  </si>
  <si>
    <t>36 徳島</t>
  </si>
  <si>
    <t>37 香川</t>
  </si>
  <si>
    <t>38 愛媛</t>
  </si>
  <si>
    <t>39 高知</t>
  </si>
  <si>
    <t>40 福岡</t>
  </si>
  <si>
    <t>41 佐賀</t>
  </si>
  <si>
    <t>42 長崎</t>
  </si>
  <si>
    <t>43 熊本</t>
  </si>
  <si>
    <t>44 大分</t>
  </si>
  <si>
    <t>45 宮崎</t>
  </si>
  <si>
    <t>46 鹿児島</t>
  </si>
  <si>
    <t>47 沖縄</t>
  </si>
  <si>
    <t>A　30分31秒以降</t>
  </si>
  <si>
    <t>区分</t>
  </si>
  <si>
    <t>ﾅﾝﾊﾞｰ</t>
  </si>
  <si>
    <t>種目</t>
  </si>
  <si>
    <t>5000m</t>
  </si>
  <si>
    <t>10000m</t>
  </si>
  <si>
    <t>B　30分30～20秒</t>
  </si>
  <si>
    <t>C　30分10～00秒</t>
  </si>
  <si>
    <t>D　29分50秒</t>
  </si>
  <si>
    <t>E　29分40秒</t>
  </si>
  <si>
    <t>F　29分30秒</t>
  </si>
  <si>
    <t>G  29分20秒</t>
  </si>
  <si>
    <t>H　29分10秒</t>
  </si>
  <si>
    <t>J　28分40秒</t>
  </si>
  <si>
    <t>K　28分20秒</t>
  </si>
  <si>
    <t>L　28分00秒</t>
  </si>
  <si>
    <t>樹立年月日・大会名</t>
  </si>
  <si>
    <t>学連大学</t>
  </si>
  <si>
    <t>学連　太郎</t>
  </si>
  <si>
    <t>学連　次郎</t>
  </si>
  <si>
    <t>ｶﾞｸﾚﾝ ﾀﾛｳ</t>
  </si>
  <si>
    <t>ｶﾞｸﾚﾝ ｼﾞﾛｳ</t>
  </si>
  <si>
    <t>30</t>
  </si>
  <si>
    <t>15</t>
  </si>
  <si>
    <t>10</t>
  </si>
  <si>
    <t>05</t>
  </si>
  <si>
    <t>C　30分10～00秒</t>
  </si>
  <si>
    <t>備考</t>
  </si>
  <si>
    <t>参加人数</t>
  </si>
  <si>
    <t>ｺｰﾄﾞ</t>
  </si>
  <si>
    <t>I　29分00秒</t>
  </si>
  <si>
    <t>青山学院大学大学院</t>
  </si>
  <si>
    <t>青学大院</t>
  </si>
  <si>
    <t>茨城大学大学院</t>
  </si>
  <si>
    <t>茨城大院</t>
  </si>
  <si>
    <t>宇都宮大学大学院</t>
  </si>
  <si>
    <t>宇都宮大院</t>
  </si>
  <si>
    <t>桜美林大学大学院</t>
  </si>
  <si>
    <t>桜美林大院</t>
  </si>
  <si>
    <t>ｵｳﾋﾞﾘﾝﾀﾞｲｶﾞｸﾀﾞｲｶﾞｸｲﾝ</t>
  </si>
  <si>
    <t>お茶女大</t>
  </si>
  <si>
    <t>小山工業高等専門学校</t>
  </si>
  <si>
    <t>小山高専</t>
  </si>
  <si>
    <t>ｵﾔﾏｺｳｷﾞｮｳｺｳﾄｳｾﾝﾓﾝｶﾞｯｺｳ</t>
  </si>
  <si>
    <t>学習院女子大学</t>
  </si>
  <si>
    <t>学習院女子大</t>
  </si>
  <si>
    <t>関東学園大学</t>
  </si>
  <si>
    <t>関東学園大</t>
  </si>
  <si>
    <t>木更津工業高等専門学校</t>
  </si>
  <si>
    <t>木更津高専</t>
  </si>
  <si>
    <t>群馬大学大学院</t>
  </si>
  <si>
    <t>群大院</t>
  </si>
  <si>
    <t>敬愛大学</t>
  </si>
  <si>
    <t>工学院大学大学院</t>
  </si>
  <si>
    <t>工学院大院</t>
  </si>
  <si>
    <t>国際武道大学大学院</t>
  </si>
  <si>
    <t>国武大院</t>
  </si>
  <si>
    <t>国士舘大学大学院</t>
  </si>
  <si>
    <t>国士大院</t>
  </si>
  <si>
    <t>埼玉大学大学院</t>
  </si>
  <si>
    <t>埼大院</t>
  </si>
  <si>
    <t>埼玉医科大学</t>
  </si>
  <si>
    <t>埼玉医大</t>
  </si>
  <si>
    <t>ｻｲﾀﾏｲｶﾀﾞｲｶﾞｸ</t>
  </si>
  <si>
    <t>相模女子大学</t>
  </si>
  <si>
    <t>相模女大</t>
  </si>
  <si>
    <t>ｻｶﾞﾐｼﾞｮｼﾀﾞｲｶﾞｸ</t>
  </si>
  <si>
    <t>サレジオ工業高等専門学校</t>
  </si>
  <si>
    <t>サレジオ高専</t>
  </si>
  <si>
    <t>首都大学東京大学院</t>
  </si>
  <si>
    <t>首都大院</t>
  </si>
  <si>
    <t>順天堂大学大学院</t>
  </si>
  <si>
    <t>順大院</t>
  </si>
  <si>
    <t>上武大学大学院</t>
  </si>
  <si>
    <t>上武大院</t>
  </si>
  <si>
    <t>ｼﾞｮｳﾌﾞﾀﾞｲｶﾞｸﾀﾞｲｶﾞｸｲﾝ</t>
  </si>
  <si>
    <t>昭和大学</t>
  </si>
  <si>
    <t>昭和大</t>
  </si>
  <si>
    <t>昭和薬科大学</t>
  </si>
  <si>
    <t>昭和薬科大</t>
  </si>
  <si>
    <t>自由学園最高学部</t>
  </si>
  <si>
    <t>自由学園</t>
  </si>
  <si>
    <t>ｼﾞﾕｳｶﾞｸｴﾝｻｲｺｳｶﾞｸﾌﾞ</t>
  </si>
  <si>
    <t>聖徳大学</t>
  </si>
  <si>
    <t>聖徳大</t>
  </si>
  <si>
    <t>ｾｲﾄｸﾀﾞｲｶﾞｸ</t>
  </si>
  <si>
    <t>清和大学</t>
  </si>
  <si>
    <t>清和大</t>
  </si>
  <si>
    <t>大正大学</t>
  </si>
  <si>
    <t>大正大</t>
  </si>
  <si>
    <t>ﾀｲｼｮｳﾀﾞｲｶﾞｸﾀﾞｲｶﾞｸｲﾝ</t>
  </si>
  <si>
    <t>大東文化大学大学院</t>
  </si>
  <si>
    <t>大東大院</t>
  </si>
  <si>
    <t>ﾀﾞｲﾄｳﾌﾞﾝｶﾀﾞｲｶﾞｸﾀﾞｲｶﾞｸｲﾝ</t>
  </si>
  <si>
    <t>千葉大学大学院</t>
  </si>
  <si>
    <t>千葉大院</t>
  </si>
  <si>
    <t>千葉科学大学</t>
  </si>
  <si>
    <t>千葉科学大</t>
  </si>
  <si>
    <t>筑波大学大学院</t>
  </si>
  <si>
    <t>筑波大院</t>
  </si>
  <si>
    <t>筑波技術大学</t>
  </si>
  <si>
    <t>筑波技大</t>
  </si>
  <si>
    <t>ﾂｸﾊﾞｷﾞｼﾞｭﾂﾀﾞｲｶﾞｸ</t>
  </si>
  <si>
    <t>帝京平大</t>
  </si>
  <si>
    <t>電気通信大学大学院</t>
  </si>
  <si>
    <t>電通大院</t>
  </si>
  <si>
    <t>桐蔭大</t>
  </si>
  <si>
    <t>東海大学大学院</t>
  </si>
  <si>
    <t>東海大院</t>
  </si>
  <si>
    <t>東京大学</t>
  </si>
  <si>
    <t>東京大学大学院</t>
  </si>
  <si>
    <t>東大院</t>
  </si>
  <si>
    <t>東京医科歯科大学</t>
  </si>
  <si>
    <t>東京外国語大学大学院</t>
  </si>
  <si>
    <t>東京外大院</t>
  </si>
  <si>
    <t>ﾄｳｷｮｳｶﾞｲｺｸｺﾞﾀﾞｲｶﾞｸﾀﾞｲｶﾞｸｲﾝ</t>
  </si>
  <si>
    <t>東京海洋大学大学院</t>
  </si>
  <si>
    <t>東京海大院</t>
  </si>
  <si>
    <t>東京学芸大学大学院</t>
  </si>
  <si>
    <t>東学大院</t>
  </si>
  <si>
    <t>東京工業大学大学院</t>
  </si>
  <si>
    <t>東工大院</t>
  </si>
  <si>
    <t>東京工芸大学</t>
  </si>
  <si>
    <t>東京国際大学</t>
  </si>
  <si>
    <t>ﾄｳｷｮｳｺｸｻｲﾀﾞｲｶﾞｸ</t>
  </si>
  <si>
    <t>都市大</t>
  </si>
  <si>
    <t>東京農工大学大学院</t>
  </si>
  <si>
    <t>東農工大院</t>
  </si>
  <si>
    <t>東京理科大学大学院</t>
  </si>
  <si>
    <t>東理大院</t>
  </si>
  <si>
    <t>日本大学大学院</t>
  </si>
  <si>
    <t>日大院</t>
  </si>
  <si>
    <t>日本工業大学</t>
  </si>
  <si>
    <t>日工大</t>
  </si>
  <si>
    <t>日本女子体育大学大学院</t>
  </si>
  <si>
    <t>日女体大院</t>
  </si>
  <si>
    <t>日本体育大学大学院</t>
  </si>
  <si>
    <t>日体大院</t>
  </si>
  <si>
    <t>ﾆｯﾎﾟﾝﾀｲｲｸﾀﾞｲｶﾞｸｲﾝ</t>
  </si>
  <si>
    <t>日本体育大学専攻科</t>
  </si>
  <si>
    <t>日体大専</t>
  </si>
  <si>
    <t>ﾆｯﾎﾟﾝﾀｲｲｸﾀﾞｲｶﾞｸｾﾝｺｳｶ</t>
  </si>
  <si>
    <t>白鷗大学</t>
  </si>
  <si>
    <t>白鷗大</t>
  </si>
  <si>
    <t>一橋大学大学院</t>
  </si>
  <si>
    <t>一橋大院</t>
  </si>
  <si>
    <t>文教大学大学院</t>
  </si>
  <si>
    <t>文教大院</t>
  </si>
  <si>
    <t>ﾌﾞﾝｷｮｳﾀﾞｲｶﾞｸｲﾝ</t>
  </si>
  <si>
    <t>平成国際大学大学院</t>
  </si>
  <si>
    <t>平成国大院</t>
  </si>
  <si>
    <t>ﾍｲｾｲｺｸｻｲﾀﾞｲｶﾞｸｲﾝ</t>
  </si>
  <si>
    <t>防衛医科大学校</t>
  </si>
  <si>
    <t>防衛医大</t>
  </si>
  <si>
    <t>武蔵丘短期大学</t>
  </si>
  <si>
    <t>武蔵丘短大</t>
  </si>
  <si>
    <t>明治薬科大学大学院</t>
  </si>
  <si>
    <t>明治薬大院</t>
  </si>
  <si>
    <t>ﾒｲｼﾞﾔｯｶﾀﾞｲｶﾞｸﾀﾞｲｶﾞｸｲﾝ</t>
  </si>
  <si>
    <t>明星大学</t>
  </si>
  <si>
    <t>明星大</t>
  </si>
  <si>
    <t>山梨大学大学院</t>
  </si>
  <si>
    <t>山梨大院</t>
  </si>
  <si>
    <t>山梨英和大学</t>
  </si>
  <si>
    <t>英和大</t>
  </si>
  <si>
    <t>横浜国立大学大学院</t>
  </si>
  <si>
    <t>横国大院</t>
  </si>
  <si>
    <t>流通経済大学大学院</t>
  </si>
  <si>
    <t>流経大院</t>
  </si>
  <si>
    <t>早稲田大学大学院</t>
  </si>
  <si>
    <t>早大院</t>
  </si>
  <si>
    <t>2011.10.02 学連記録会</t>
  </si>
  <si>
    <t>2012.5.13 関東インカレ</t>
  </si>
  <si>
    <t>敬愛大</t>
  </si>
  <si>
    <t>ｹｲｱｲﾀﾞｲｶﾞｸ</t>
  </si>
  <si>
    <t>東京医歯大</t>
  </si>
  <si>
    <t>東工芸大</t>
  </si>
  <si>
    <t>東国大</t>
  </si>
  <si>
    <t>樹立年月日は「20xx.xx.xx」という形式で入力
樹立年月日と大会名の間は半角スペース</t>
  </si>
  <si>
    <t>有効期間内公認
最高記録を入力</t>
  </si>
  <si>
    <t>全角漢字で入力
(外国人は全角カタカナ)姓と名の間は全角
スペース</t>
  </si>
  <si>
    <t>樹立年月日は「20xx.xx.xx」という形式で入力
樹立年月日と大会名の
間は半角スペース</t>
  </si>
  <si>
    <t>半角数字で
入力
「3-」は省略</t>
  </si>
  <si>
    <t>全角漢字で入力
(外国人は全角カタカナ)
姓と名の間は全角
スペース</t>
  </si>
  <si>
    <t>半角英数で入力
院生はMやDもつける</t>
  </si>
  <si>
    <t>半角ｶﾀｶﾅで入力
(外国人は半角英数）
姓と名の間は半角
スペース</t>
  </si>
  <si>
    <t>入力
しない</t>
  </si>
  <si>
    <t>リストから
選択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</si>
</sst>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20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3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  <font>
      <sz val="10"/>
      <color indexed="8"/>
      <name val="Cambria"/>
      <family val="3"/>
    </font>
    <font>
      <sz val="11"/>
      <name val="Cambria"/>
      <family val="3"/>
    </font>
    <font>
      <sz val="13"/>
      <name val="Cambria"/>
      <family val="3"/>
    </font>
    <font>
      <sz val="13"/>
      <color indexed="8"/>
      <name val="Cambria"/>
      <family val="3"/>
    </font>
    <font>
      <sz val="11"/>
      <color indexed="9"/>
      <name val="Cambria"/>
      <family val="3"/>
    </font>
    <font>
      <sz val="20"/>
      <color indexed="8"/>
      <name val="Calibri"/>
      <family val="3"/>
    </font>
    <font>
      <sz val="11"/>
      <name val="Calibri"/>
      <family val="3"/>
    </font>
    <font>
      <sz val="10"/>
      <color indexed="8"/>
      <name val="Calibri"/>
      <family val="3"/>
    </font>
    <font>
      <sz val="13"/>
      <name val="Calibri"/>
      <family val="3"/>
    </font>
    <font>
      <sz val="13"/>
      <color indexed="8"/>
      <name val="Calibri"/>
      <family val="3"/>
    </font>
    <font>
      <sz val="20"/>
      <color indexed="8"/>
      <name val="Cambria"/>
      <family val="3"/>
    </font>
    <font>
      <sz val="2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9" fillId="0" borderId="0" xfId="60" applyFont="1" applyProtection="1">
      <alignment vertical="center"/>
      <protection hidden="1"/>
    </xf>
    <xf numFmtId="0" fontId="19" fillId="0" borderId="10" xfId="60" applyFont="1" applyBorder="1" applyAlignment="1" applyProtection="1">
      <alignment horizontal="center" vertical="center"/>
      <protection hidden="1"/>
    </xf>
    <xf numFmtId="0" fontId="19" fillId="0" borderId="0" xfId="60" applyFont="1" applyAlignment="1" applyProtection="1">
      <alignment horizontal="center" vertical="center"/>
      <protection hidden="1"/>
    </xf>
    <xf numFmtId="0" fontId="20" fillId="0" borderId="10" xfId="6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19" fillId="0" borderId="10" xfId="6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3" fillId="0" borderId="0" xfId="0" applyFont="1" applyAlignment="1">
      <alignment vertical="center"/>
    </xf>
    <xf numFmtId="0" fontId="19" fillId="0" borderId="0" xfId="60" applyFont="1">
      <alignment vertical="center"/>
      <protection/>
    </xf>
    <xf numFmtId="0" fontId="30" fillId="0" borderId="0" xfId="0" applyFont="1" applyAlignment="1" applyProtection="1">
      <alignment vertical="top" wrapText="1"/>
      <protection hidden="1"/>
    </xf>
    <xf numFmtId="0" fontId="31" fillId="8" borderId="10" xfId="0" applyFont="1" applyFill="1" applyBorder="1" applyAlignment="1" applyProtection="1">
      <alignment horizontal="center" vertical="center"/>
      <protection hidden="1"/>
    </xf>
    <xf numFmtId="49" fontId="31" fillId="8" borderId="10" xfId="0" applyNumberFormat="1" applyFont="1" applyFill="1" applyBorder="1" applyAlignment="1" applyProtection="1">
      <alignment horizontal="center" vertical="center"/>
      <protection hidden="1"/>
    </xf>
    <xf numFmtId="0" fontId="32" fillId="0" borderId="10" xfId="0" applyFont="1" applyBorder="1" applyAlignment="1" applyProtection="1">
      <alignment vertical="center"/>
      <protection hidden="1"/>
    </xf>
    <xf numFmtId="49" fontId="32" fillId="0" borderId="10" xfId="0" applyNumberFormat="1" applyFont="1" applyBorder="1" applyAlignment="1" applyProtection="1">
      <alignment vertical="center"/>
      <protection hidden="1"/>
    </xf>
    <xf numFmtId="0" fontId="32" fillId="0" borderId="10" xfId="0" applyNumberFormat="1" applyFont="1" applyBorder="1" applyAlignment="1" applyProtection="1">
      <alignment vertical="center"/>
      <protection hidden="1"/>
    </xf>
    <xf numFmtId="0" fontId="32" fillId="0" borderId="10" xfId="0" applyNumberFormat="1" applyFont="1" applyBorder="1" applyAlignment="1" applyProtection="1">
      <alignment horizontal="left" vertical="center"/>
      <protection hidden="1"/>
    </xf>
    <xf numFmtId="49" fontId="32" fillId="0" borderId="10" xfId="0" applyNumberFormat="1" applyFont="1" applyBorder="1" applyAlignment="1" applyProtection="1">
      <alignment horizontal="left" vertical="center"/>
      <protection hidden="1"/>
    </xf>
    <xf numFmtId="0" fontId="33" fillId="0" borderId="10" xfId="0" applyFont="1" applyBorder="1" applyAlignment="1" applyProtection="1">
      <alignment vertical="center"/>
      <protection hidden="1"/>
    </xf>
    <xf numFmtId="0" fontId="33" fillId="0" borderId="10" xfId="0" applyNumberFormat="1" applyFont="1" applyBorder="1" applyAlignment="1" applyProtection="1">
      <alignment horizontal="left" vertical="center"/>
      <protection hidden="1" locked="0"/>
    </xf>
    <xf numFmtId="0" fontId="31" fillId="0" borderId="0" xfId="0" applyFont="1" applyAlignment="1">
      <alignment vertical="center"/>
    </xf>
    <xf numFmtId="0" fontId="34" fillId="0" borderId="0" xfId="0" applyFont="1" applyAlignment="1" applyProtection="1">
      <alignment vertical="center"/>
      <protection hidden="1"/>
    </xf>
    <xf numFmtId="0" fontId="35" fillId="21" borderId="0" xfId="0" applyFont="1" applyFill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vertical="top" wrapText="1"/>
      <protection hidden="1"/>
    </xf>
    <xf numFmtId="49" fontId="37" fillId="0" borderId="0" xfId="0" applyNumberFormat="1" applyFont="1" applyBorder="1" applyAlignment="1" applyProtection="1">
      <alignment horizontal="left" vertical="top" wrapText="1"/>
      <protection hidden="1"/>
    </xf>
    <xf numFmtId="49" fontId="37" fillId="0" borderId="11" xfId="0" applyNumberFormat="1" applyFont="1" applyBorder="1" applyAlignment="1" applyProtection="1">
      <alignment vertical="top" wrapText="1"/>
      <protection hidden="1"/>
    </xf>
    <xf numFmtId="0" fontId="36" fillId="21" borderId="10" xfId="0" applyFont="1" applyFill="1" applyBorder="1" applyAlignment="1" applyProtection="1">
      <alignment horizontal="center" vertical="center"/>
      <protection hidden="1"/>
    </xf>
    <xf numFmtId="49" fontId="36" fillId="21" borderId="10" xfId="0" applyNumberFormat="1" applyFont="1" applyFill="1" applyBorder="1" applyAlignment="1" applyProtection="1">
      <alignment horizontal="center" vertical="center"/>
      <protection hidden="1"/>
    </xf>
    <xf numFmtId="0" fontId="38" fillId="0" borderId="10" xfId="0" applyFont="1" applyBorder="1" applyAlignment="1" applyProtection="1">
      <alignment vertical="center"/>
      <protection hidden="1"/>
    </xf>
    <xf numFmtId="49" fontId="38" fillId="0" borderId="10" xfId="0" applyNumberFormat="1" applyFont="1" applyBorder="1" applyAlignment="1" applyProtection="1">
      <alignment vertical="center"/>
      <protection hidden="1"/>
    </xf>
    <xf numFmtId="0" fontId="38" fillId="0" borderId="10" xfId="0" applyNumberFormat="1" applyFont="1" applyBorder="1" applyAlignment="1" applyProtection="1">
      <alignment horizontal="left" vertical="center"/>
      <protection hidden="1"/>
    </xf>
    <xf numFmtId="49" fontId="38" fillId="0" borderId="10" xfId="0" applyNumberFormat="1" applyFont="1" applyBorder="1" applyAlignment="1" applyProtection="1">
      <alignment horizontal="left" vertical="center"/>
      <protection hidden="1"/>
    </xf>
    <xf numFmtId="0" fontId="39" fillId="0" borderId="10" xfId="0" applyFont="1" applyBorder="1" applyAlignment="1" applyProtection="1">
      <alignment vertical="center"/>
      <protection hidden="1"/>
    </xf>
    <xf numFmtId="49" fontId="39" fillId="0" borderId="10" xfId="0" applyNumberFormat="1" applyFont="1" applyBorder="1" applyAlignment="1" applyProtection="1">
      <alignment horizontal="left" vertical="center"/>
      <protection hidden="1"/>
    </xf>
    <xf numFmtId="49" fontId="39" fillId="0" borderId="10" xfId="0" applyNumberFormat="1" applyFont="1" applyBorder="1" applyAlignment="1" applyProtection="1">
      <alignment vertical="center"/>
      <protection hidden="1"/>
    </xf>
    <xf numFmtId="0" fontId="39" fillId="0" borderId="10" xfId="0" applyNumberFormat="1" applyFont="1" applyBorder="1" applyAlignment="1" applyProtection="1">
      <alignment horizontal="left" vertical="center"/>
      <protection hidden="1"/>
    </xf>
    <xf numFmtId="0" fontId="36" fillId="3" borderId="10" xfId="0" applyFont="1" applyFill="1" applyBorder="1" applyAlignment="1" applyProtection="1">
      <alignment horizontal="center" vertical="center"/>
      <protection hidden="1"/>
    </xf>
    <xf numFmtId="49" fontId="36" fillId="3" borderId="10" xfId="0" applyNumberFormat="1" applyFont="1" applyFill="1" applyBorder="1" applyAlignment="1" applyProtection="1">
      <alignment horizontal="center" vertical="center"/>
      <protection hidden="1"/>
    </xf>
    <xf numFmtId="0" fontId="38" fillId="0" borderId="10" xfId="0" applyNumberFormat="1" applyFont="1" applyBorder="1" applyAlignment="1" applyProtection="1">
      <alignment vertical="center"/>
      <protection hidden="1"/>
    </xf>
    <xf numFmtId="0" fontId="39" fillId="0" borderId="10" xfId="0" applyFont="1" applyBorder="1" applyAlignment="1" applyProtection="1">
      <alignment vertical="center"/>
      <protection hidden="1" locked="0"/>
    </xf>
    <xf numFmtId="0" fontId="36" fillId="0" borderId="0" xfId="0" applyFont="1" applyAlignment="1">
      <alignment vertical="center"/>
    </xf>
    <xf numFmtId="0" fontId="33" fillId="0" borderId="10" xfId="0" applyFont="1" applyBorder="1" applyAlignment="1" applyProtection="1">
      <alignment vertical="center"/>
      <protection locked="0"/>
    </xf>
    <xf numFmtId="49" fontId="33" fillId="0" borderId="10" xfId="0" applyNumberFormat="1" applyFont="1" applyBorder="1" applyAlignment="1" applyProtection="1">
      <alignment horizontal="left" vertical="center"/>
      <protection locked="0"/>
    </xf>
    <xf numFmtId="49" fontId="32" fillId="0" borderId="10" xfId="0" applyNumberFormat="1" applyFont="1" applyBorder="1" applyAlignment="1" applyProtection="1">
      <alignment horizontal="left" vertical="center"/>
      <protection locked="0"/>
    </xf>
    <xf numFmtId="49" fontId="33" fillId="0" borderId="10" xfId="0" applyNumberFormat="1" applyFont="1" applyBorder="1" applyAlignment="1" applyProtection="1">
      <alignment vertical="center"/>
      <protection locked="0"/>
    </xf>
    <xf numFmtId="0" fontId="33" fillId="0" borderId="10" xfId="0" applyNumberFormat="1" applyFont="1" applyBorder="1" applyAlignment="1" applyProtection="1">
      <alignment horizontal="left" vertical="center"/>
      <protection locked="0"/>
    </xf>
    <xf numFmtId="0" fontId="39" fillId="0" borderId="10" xfId="0" applyFont="1" applyBorder="1" applyAlignment="1" applyProtection="1">
      <alignment vertical="center"/>
      <protection locked="0"/>
    </xf>
    <xf numFmtId="49" fontId="39" fillId="0" borderId="10" xfId="0" applyNumberFormat="1" applyFont="1" applyBorder="1" applyAlignment="1" applyProtection="1">
      <alignment horizontal="left" vertical="center"/>
      <protection locked="0"/>
    </xf>
    <xf numFmtId="49" fontId="38" fillId="0" borderId="10" xfId="0" applyNumberFormat="1" applyFont="1" applyBorder="1" applyAlignment="1" applyProtection="1">
      <alignment horizontal="left" vertical="center"/>
      <protection locked="0"/>
    </xf>
    <xf numFmtId="49" fontId="39" fillId="0" borderId="10" xfId="0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center" vertical="center"/>
      <protection hidden="1"/>
    </xf>
    <xf numFmtId="0" fontId="19" fillId="0" borderId="10" xfId="60" applyFont="1" applyBorder="1" applyAlignment="1" applyProtection="1">
      <alignment horizontal="center" vertical="center"/>
      <protection hidden="1"/>
    </xf>
    <xf numFmtId="0" fontId="23" fillId="0" borderId="12" xfId="0" applyFont="1" applyBorder="1" applyAlignment="1" applyProtection="1">
      <alignment horizontal="center" vertical="center"/>
      <protection hidden="1"/>
    </xf>
    <xf numFmtId="0" fontId="22" fillId="0" borderId="0" xfId="60" applyFont="1" applyAlignment="1" applyProtection="1">
      <alignment horizontal="center" vertical="center"/>
      <protection hidden="1"/>
    </xf>
    <xf numFmtId="49" fontId="21" fillId="0" borderId="10" xfId="60" applyNumberFormat="1" applyFont="1" applyBorder="1" applyAlignment="1" applyProtection="1">
      <alignment horizontal="left" vertical="center"/>
      <protection locked="0"/>
    </xf>
    <xf numFmtId="0" fontId="19" fillId="0" borderId="10" xfId="60" applyFont="1" applyBorder="1" applyAlignment="1" applyProtection="1">
      <alignment horizontal="left" vertical="center"/>
      <protection locked="0"/>
    </xf>
    <xf numFmtId="0" fontId="21" fillId="0" borderId="10" xfId="60" applyFont="1" applyBorder="1" applyAlignment="1" applyProtection="1">
      <alignment horizontal="left" vertical="center"/>
      <protection hidden="1" locked="0"/>
    </xf>
    <xf numFmtId="0" fontId="21" fillId="0" borderId="10" xfId="60" applyFont="1" applyBorder="1" applyAlignment="1" applyProtection="1">
      <alignment horizontal="left" vertical="center"/>
      <protection locked="0"/>
    </xf>
    <xf numFmtId="49" fontId="37" fillId="0" borderId="11" xfId="0" applyNumberFormat="1" applyFont="1" applyBorder="1" applyAlignment="1" applyProtection="1">
      <alignment horizontal="left" vertical="top" wrapText="1"/>
      <protection hidden="1"/>
    </xf>
    <xf numFmtId="0" fontId="35" fillId="21" borderId="0" xfId="0" applyFont="1" applyFill="1" applyAlignment="1" applyProtection="1">
      <alignment horizontal="center" vertical="center"/>
      <protection hidden="1"/>
    </xf>
    <xf numFmtId="0" fontId="40" fillId="8" borderId="0" xfId="0" applyFont="1" applyFill="1" applyAlignment="1" applyProtection="1">
      <alignment horizontal="center" vertical="center"/>
      <protection hidden="1"/>
    </xf>
    <xf numFmtId="0" fontId="41" fillId="3" borderId="0" xfId="0" applyFont="1" applyFill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866775</xdr:colOff>
      <xdr:row>6</xdr:row>
      <xdr:rowOff>114300</xdr:rowOff>
    </xdr:from>
    <xdr:to>
      <xdr:col>15</xdr:col>
      <xdr:colOff>323850</xdr:colOff>
      <xdr:row>10</xdr:row>
      <xdr:rowOff>66675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267825" y="2152650"/>
          <a:ext cx="234315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備考欄には番組編成に関する要望があれば記入してください。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○○と同じ組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○○までまとめてほしい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54\&#20849;&#26377;\&#22823;&#20250;&#38306;&#20418;\21&#24180;&#24230;&#22823;&#20250;&#38306;&#20418;\10000m&#35352;&#37682;&#25361;&#25126;&#31478;&#25216;&#20250;&#65288;&#22825;&#12534;&#28716;&#65289;\&#12456;&#12531;&#12488;&#12522;&#12540;&#38306;&#20418;\&#12456;&#12531;&#12488;&#12522;&#12540;&#12471;&#12540;&#12488;&#12288;&#38306;&#26481;&#21152;&#30431;&#266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基本情報"/>
      <sheetName val="入力例"/>
      <sheetName val="code"/>
      <sheetName val="男子種目"/>
      <sheetName val="女子種目"/>
      <sheetName val="リスト"/>
    </sheetNames>
    <sheetDataSet>
      <sheetData sheetId="6">
        <row r="2">
          <cell r="C2" t="str">
            <v>01 北海道</v>
          </cell>
          <cell r="G2" t="str">
            <v>A　30分31秒以降</v>
          </cell>
        </row>
        <row r="3">
          <cell r="C3" t="str">
            <v>02 青森</v>
          </cell>
          <cell r="G3" t="str">
            <v>B　30分30秒</v>
          </cell>
        </row>
        <row r="4">
          <cell r="C4" t="str">
            <v>03 岩手</v>
          </cell>
          <cell r="G4" t="str">
            <v>C　30分20秒</v>
          </cell>
        </row>
        <row r="5">
          <cell r="C5" t="str">
            <v>04 宮城</v>
          </cell>
          <cell r="G5" t="str">
            <v>D　30分10秒</v>
          </cell>
        </row>
        <row r="6">
          <cell r="C6" t="str">
            <v>05 秋田</v>
          </cell>
          <cell r="G6" t="str">
            <v>E　30分00秒</v>
          </cell>
        </row>
        <row r="7">
          <cell r="C7" t="str">
            <v>06 山形</v>
          </cell>
          <cell r="G7" t="str">
            <v>F　29分50秒</v>
          </cell>
        </row>
        <row r="8">
          <cell r="C8" t="str">
            <v>07 福島</v>
          </cell>
          <cell r="G8" t="str">
            <v>G　29分40秒</v>
          </cell>
        </row>
        <row r="9">
          <cell r="C9" t="str">
            <v>08 茨城</v>
          </cell>
          <cell r="G9" t="str">
            <v>H　29分30秒</v>
          </cell>
        </row>
        <row r="10">
          <cell r="C10" t="str">
            <v>09 栃木</v>
          </cell>
          <cell r="G10" t="str">
            <v>I　29分20秒</v>
          </cell>
        </row>
        <row r="11">
          <cell r="C11" t="str">
            <v>10 群馬</v>
          </cell>
          <cell r="G11" t="str">
            <v>J　29分10秒</v>
          </cell>
        </row>
        <row r="12">
          <cell r="C12" t="str">
            <v>11 埼玉</v>
          </cell>
          <cell r="G12" t="str">
            <v>K　29分00秒</v>
          </cell>
        </row>
        <row r="13">
          <cell r="C13" t="str">
            <v>12 千葉</v>
          </cell>
          <cell r="G13" t="str">
            <v>L　28分40秒</v>
          </cell>
        </row>
        <row r="14">
          <cell r="C14" t="str">
            <v>13 東京</v>
          </cell>
          <cell r="G14" t="str">
            <v>M　28分20秒</v>
          </cell>
        </row>
        <row r="15">
          <cell r="C15" t="str">
            <v>14 神奈川</v>
          </cell>
          <cell r="G15" t="str">
            <v>N　28分00秒</v>
          </cell>
        </row>
        <row r="16">
          <cell r="C16" t="str">
            <v>15 新潟</v>
          </cell>
        </row>
        <row r="17">
          <cell r="C17" t="str">
            <v>16 富山</v>
          </cell>
        </row>
        <row r="18">
          <cell r="C18" t="str">
            <v>17 石川</v>
          </cell>
        </row>
        <row r="19">
          <cell r="C19" t="str">
            <v>18 福井</v>
          </cell>
        </row>
        <row r="20">
          <cell r="C20" t="str">
            <v>19 山梨</v>
          </cell>
        </row>
        <row r="21">
          <cell r="C21" t="str">
            <v>20 長野</v>
          </cell>
        </row>
        <row r="22">
          <cell r="C22" t="str">
            <v>21 岐阜</v>
          </cell>
        </row>
        <row r="23">
          <cell r="C23" t="str">
            <v>22 静岡</v>
          </cell>
        </row>
        <row r="24">
          <cell r="C24" t="str">
            <v>23 愛知</v>
          </cell>
        </row>
        <row r="25">
          <cell r="C25" t="str">
            <v>24 三重</v>
          </cell>
        </row>
        <row r="26">
          <cell r="C26" t="str">
            <v>25 滋賀</v>
          </cell>
        </row>
        <row r="27">
          <cell r="C27" t="str">
            <v>26 京都</v>
          </cell>
        </row>
        <row r="28">
          <cell r="C28" t="str">
            <v>27 大阪</v>
          </cell>
        </row>
        <row r="29">
          <cell r="C29" t="str">
            <v>28 兵庫</v>
          </cell>
        </row>
        <row r="30">
          <cell r="C30" t="str">
            <v>29 奈良</v>
          </cell>
        </row>
        <row r="31">
          <cell r="C31" t="str">
            <v>30 和歌山</v>
          </cell>
        </row>
        <row r="32">
          <cell r="C32" t="str">
            <v>31 鳥取</v>
          </cell>
        </row>
        <row r="33">
          <cell r="C33" t="str">
            <v>32 島根</v>
          </cell>
        </row>
        <row r="34">
          <cell r="C34" t="str">
            <v>33 岡山</v>
          </cell>
        </row>
        <row r="35">
          <cell r="C35" t="str">
            <v>34 広島</v>
          </cell>
        </row>
        <row r="36">
          <cell r="C36" t="str">
            <v>35 山口</v>
          </cell>
        </row>
        <row r="37">
          <cell r="C37" t="str">
            <v>36 徳島</v>
          </cell>
        </row>
        <row r="38">
          <cell r="C38" t="str">
            <v>37 香川</v>
          </cell>
        </row>
        <row r="39">
          <cell r="C39" t="str">
            <v>38 愛媛</v>
          </cell>
        </row>
        <row r="40">
          <cell r="C40" t="str">
            <v>39 高知</v>
          </cell>
        </row>
        <row r="41">
          <cell r="C41" t="str">
            <v>40 福岡</v>
          </cell>
        </row>
        <row r="42">
          <cell r="C42" t="str">
            <v>41 佐賀</v>
          </cell>
        </row>
        <row r="43">
          <cell r="C43" t="str">
            <v>42 長崎</v>
          </cell>
        </row>
        <row r="44">
          <cell r="C44" t="str">
            <v>43 熊本</v>
          </cell>
        </row>
        <row r="45">
          <cell r="C45" t="str">
            <v>44 大分</v>
          </cell>
        </row>
        <row r="46">
          <cell r="C46" t="str">
            <v>45 宮崎</v>
          </cell>
        </row>
        <row r="47">
          <cell r="C47" t="str">
            <v>46 鹿児島</v>
          </cell>
        </row>
        <row r="48">
          <cell r="C48" t="str">
            <v>47 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C3" sqref="C3:F3"/>
    </sheetView>
  </sheetViews>
  <sheetFormatPr defaultColWidth="9.00390625" defaultRowHeight="13.5"/>
  <cols>
    <col min="1" max="1" width="9.00390625" style="8" customWidth="1"/>
    <col min="2" max="2" width="15.25390625" style="8" customWidth="1"/>
    <col min="3" max="3" width="11.75390625" style="8" customWidth="1"/>
    <col min="4" max="4" width="10.375" style="8" customWidth="1"/>
    <col min="5" max="5" width="11.125" style="8" customWidth="1"/>
    <col min="6" max="6" width="10.50390625" style="8" customWidth="1"/>
    <col min="7" max="16384" width="9.00390625" style="8" customWidth="1"/>
  </cols>
  <sheetData>
    <row r="1" spans="1:7" ht="30.75" customHeight="1">
      <c r="A1" s="55" t="s">
        <v>234</v>
      </c>
      <c r="B1" s="55"/>
      <c r="C1" s="55"/>
      <c r="D1" s="55"/>
      <c r="E1" s="55"/>
      <c r="F1" s="55"/>
      <c r="G1" s="55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32.25" customHeight="1">
      <c r="A3" s="1"/>
      <c r="B3" s="4" t="s">
        <v>235</v>
      </c>
      <c r="C3" s="58"/>
      <c r="D3" s="58"/>
      <c r="E3" s="58"/>
      <c r="F3" s="58"/>
      <c r="G3" s="1"/>
    </row>
    <row r="4" spans="1:7" ht="32.25" customHeight="1">
      <c r="A4" s="1"/>
      <c r="B4" s="4" t="s">
        <v>236</v>
      </c>
      <c r="C4" s="51">
        <f>IF($C$3="","",VLOOKUP($C$3,リスト!$A$2:$D$168,2,0))</f>
      </c>
      <c r="D4" s="51"/>
      <c r="E4" s="51"/>
      <c r="F4" s="51"/>
      <c r="G4" s="1"/>
    </row>
    <row r="5" spans="1:7" ht="32.25" customHeight="1">
      <c r="A5" s="1"/>
      <c r="B5" s="4" t="s">
        <v>448</v>
      </c>
      <c r="C5" s="51">
        <f>IF($C$3="","",VLOOKUP($C$3,リスト!$A$2:$D$168,4,0))</f>
      </c>
      <c r="D5" s="51"/>
      <c r="E5" s="51"/>
      <c r="F5" s="51"/>
      <c r="G5" s="1"/>
    </row>
    <row r="6" spans="1:7" ht="32.25" customHeight="1">
      <c r="A6" s="1"/>
      <c r="B6" s="4" t="s">
        <v>238</v>
      </c>
      <c r="C6" s="59"/>
      <c r="D6" s="59"/>
      <c r="E6" s="59"/>
      <c r="F6" s="59"/>
      <c r="G6" s="1" t="s">
        <v>239</v>
      </c>
    </row>
    <row r="7" spans="1:7" ht="32.25" customHeight="1">
      <c r="A7" s="1"/>
      <c r="B7" s="2" t="s">
        <v>240</v>
      </c>
      <c r="C7" s="59"/>
      <c r="D7" s="59"/>
      <c r="E7" s="59"/>
      <c r="F7" s="59"/>
      <c r="G7" s="1" t="s">
        <v>239</v>
      </c>
    </row>
    <row r="8" spans="1:7" ht="32.25" customHeight="1">
      <c r="A8" s="1"/>
      <c r="B8" s="2" t="s">
        <v>241</v>
      </c>
      <c r="C8" s="56"/>
      <c r="D8" s="56"/>
      <c r="E8" s="56"/>
      <c r="F8" s="56"/>
      <c r="G8" s="1"/>
    </row>
    <row r="9" spans="1:7" ht="32.25" customHeight="1">
      <c r="A9" s="1"/>
      <c r="B9" s="2" t="s">
        <v>242</v>
      </c>
      <c r="C9" s="56"/>
      <c r="D9" s="56"/>
      <c r="E9" s="56"/>
      <c r="F9" s="56"/>
      <c r="G9" s="1"/>
    </row>
    <row r="10" spans="1:7" ht="32.25" customHeight="1">
      <c r="A10" s="1"/>
      <c r="B10" s="2" t="s">
        <v>243</v>
      </c>
      <c r="C10" s="56"/>
      <c r="D10" s="56"/>
      <c r="E10" s="56"/>
      <c r="F10" s="56"/>
      <c r="G10" s="1"/>
    </row>
    <row r="11" spans="1:7" ht="32.25" customHeight="1">
      <c r="A11" s="1"/>
      <c r="B11" s="2" t="s">
        <v>244</v>
      </c>
      <c r="C11" s="56"/>
      <c r="D11" s="56"/>
      <c r="E11" s="56"/>
      <c r="F11" s="56"/>
      <c r="G11" s="1"/>
    </row>
    <row r="12" spans="1:7" ht="32.25" customHeight="1">
      <c r="A12" s="1"/>
      <c r="B12" s="2" t="s">
        <v>245</v>
      </c>
      <c r="C12" s="57"/>
      <c r="D12" s="57"/>
      <c r="E12" s="57"/>
      <c r="F12" s="57"/>
      <c r="G12" s="1"/>
    </row>
    <row r="13" spans="1:7" ht="26.25" customHeight="1">
      <c r="A13" s="1"/>
      <c r="B13" s="3"/>
      <c r="C13" s="1"/>
      <c r="D13" s="1"/>
      <c r="E13" s="1"/>
      <c r="F13" s="1"/>
      <c r="G13" s="1"/>
    </row>
    <row r="14" spans="1:7" ht="26.25" customHeight="1">
      <c r="A14" s="1"/>
      <c r="B14" s="2" t="s">
        <v>447</v>
      </c>
      <c r="C14" s="53" t="s">
        <v>423</v>
      </c>
      <c r="D14" s="53"/>
      <c r="E14" s="53" t="s">
        <v>424</v>
      </c>
      <c r="F14" s="53"/>
      <c r="G14" s="1"/>
    </row>
    <row r="15" spans="2:6" ht="30" customHeight="1">
      <c r="B15" s="6" t="s">
        <v>246</v>
      </c>
      <c r="C15" s="54"/>
      <c r="D15" s="54"/>
      <c r="E15" s="52">
        <f>COUNTA('男子'!D5:D79)</f>
        <v>0</v>
      </c>
      <c r="F15" s="52"/>
    </row>
    <row r="16" spans="2:6" ht="30" customHeight="1">
      <c r="B16" s="6" t="s">
        <v>247</v>
      </c>
      <c r="C16" s="52">
        <f>COUNTIF('女子'!J5:J79,"5000m")</f>
        <v>0</v>
      </c>
      <c r="D16" s="52"/>
      <c r="E16" s="52">
        <f>COUNTIF('女子'!J5:J79,"10000m")</f>
        <v>0</v>
      </c>
      <c r="F16" s="52"/>
    </row>
  </sheetData>
  <sheetProtection password="C670" sheet="1" objects="1" scenarios="1" selectLockedCells="1"/>
  <mergeCells count="17">
    <mergeCell ref="A1:G1"/>
    <mergeCell ref="C9:F9"/>
    <mergeCell ref="C10:F10"/>
    <mergeCell ref="C11:F11"/>
    <mergeCell ref="C12:F12"/>
    <mergeCell ref="C3:F3"/>
    <mergeCell ref="C4:F4"/>
    <mergeCell ref="C6:F6"/>
    <mergeCell ref="C7:F7"/>
    <mergeCell ref="C8:F8"/>
    <mergeCell ref="C5:F5"/>
    <mergeCell ref="C16:D16"/>
    <mergeCell ref="E16:F16"/>
    <mergeCell ref="C14:D14"/>
    <mergeCell ref="E14:F14"/>
    <mergeCell ref="C15:D15"/>
    <mergeCell ref="E15:F15"/>
  </mergeCells>
  <dataValidations count="2">
    <dataValidation type="list" allowBlank="1" showInputMessage="1" showErrorMessage="1" sqref="C3:F3">
      <formula1>大学名</formula1>
    </dataValidation>
    <dataValidation allowBlank="1" showInputMessage="1" showErrorMessage="1" imeMode="off" sqref="C8:F11"/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90" sqref="H90"/>
    </sheetView>
  </sheetViews>
  <sheetFormatPr defaultColWidth="9.00390625" defaultRowHeight="13.5"/>
  <cols>
    <col min="1" max="1" width="5.875" style="23" customWidth="1"/>
    <col min="2" max="2" width="7.375" style="23" customWidth="1"/>
    <col min="3" max="3" width="9.875" style="23" bestFit="1" customWidth="1"/>
    <col min="4" max="5" width="17.125" style="23" customWidth="1"/>
    <col min="6" max="7" width="10.875" style="23" hidden="1" customWidth="1"/>
    <col min="8" max="8" width="8.375" style="23" bestFit="1" customWidth="1"/>
    <col min="9" max="9" width="11.125" style="23" bestFit="1" customWidth="1"/>
    <col min="10" max="12" width="5.00390625" style="23" customWidth="1"/>
    <col min="13" max="13" width="18.375" style="23" bestFit="1" customWidth="1"/>
    <col min="14" max="14" width="18.25390625" style="23" bestFit="1" customWidth="1"/>
    <col min="15" max="15" width="19.625" style="23" customWidth="1"/>
    <col min="16" max="16384" width="9.00390625" style="23" customWidth="1"/>
  </cols>
  <sheetData>
    <row r="1" spans="1:15" ht="24">
      <c r="A1" s="22"/>
      <c r="B1" s="61" t="s">
        <v>436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62.25" customHeight="1">
      <c r="A2" s="24"/>
      <c r="B2" s="24" t="s">
        <v>605</v>
      </c>
      <c r="C2" s="24" t="s">
        <v>358</v>
      </c>
      <c r="D2" s="24" t="s">
        <v>599</v>
      </c>
      <c r="E2" s="24" t="s">
        <v>604</v>
      </c>
      <c r="F2" s="24"/>
      <c r="G2" s="24"/>
      <c r="H2" s="24" t="s">
        <v>603</v>
      </c>
      <c r="I2" s="24" t="s">
        <v>359</v>
      </c>
      <c r="J2" s="60" t="s">
        <v>598</v>
      </c>
      <c r="K2" s="60"/>
      <c r="L2" s="60"/>
      <c r="M2" s="25" t="s">
        <v>600</v>
      </c>
      <c r="N2" s="26" t="s">
        <v>359</v>
      </c>
      <c r="O2" s="24" t="s">
        <v>360</v>
      </c>
    </row>
    <row r="3" spans="1:15" ht="24.75" customHeight="1">
      <c r="A3" s="27"/>
      <c r="B3" s="27" t="s">
        <v>421</v>
      </c>
      <c r="C3" s="27" t="s">
        <v>362</v>
      </c>
      <c r="D3" s="27" t="s">
        <v>363</v>
      </c>
      <c r="E3" s="27" t="s">
        <v>364</v>
      </c>
      <c r="F3" s="27" t="s">
        <v>365</v>
      </c>
      <c r="G3" s="27" t="s">
        <v>237</v>
      </c>
      <c r="H3" s="27" t="s">
        <v>366</v>
      </c>
      <c r="I3" s="27" t="s">
        <v>367</v>
      </c>
      <c r="J3" s="28" t="s">
        <v>368</v>
      </c>
      <c r="K3" s="28" t="s">
        <v>369</v>
      </c>
      <c r="L3" s="28"/>
      <c r="M3" s="28" t="s">
        <v>435</v>
      </c>
      <c r="N3" s="28" t="s">
        <v>370</v>
      </c>
      <c r="O3" s="27" t="s">
        <v>446</v>
      </c>
    </row>
    <row r="4" spans="1:15" ht="24.75" customHeight="1" hidden="1">
      <c r="A4" s="29"/>
      <c r="B4" s="29">
        <f>'基本情報'!C3</f>
        <v>0</v>
      </c>
      <c r="C4" s="29">
        <f>'基本情報'!C4</f>
      </c>
      <c r="D4" s="29">
        <f>'基本情報'!C7</f>
        <v>0</v>
      </c>
      <c r="E4" s="30">
        <f>'基本情報'!C8</f>
        <v>0</v>
      </c>
      <c r="F4" s="30" t="e">
        <f>基本情報!#REF!</f>
        <v>#REF!</v>
      </c>
      <c r="G4" s="30">
        <f>'基本情報'!C9</f>
        <v>0</v>
      </c>
      <c r="H4" s="30">
        <f>'基本情報'!C10</f>
        <v>0</v>
      </c>
      <c r="I4" s="30">
        <f>'基本情報'!C11</f>
        <v>0</v>
      </c>
      <c r="J4" s="31">
        <f>'基本情報'!C12</f>
        <v>0</v>
      </c>
      <c r="K4" s="32"/>
      <c r="L4" s="32"/>
      <c r="M4" s="29"/>
      <c r="N4" s="32"/>
      <c r="O4" s="33"/>
    </row>
    <row r="5" spans="1:15" ht="24.75" customHeight="1">
      <c r="A5" s="33">
        <v>1</v>
      </c>
      <c r="B5" s="33"/>
      <c r="C5" s="33">
        <v>100</v>
      </c>
      <c r="D5" s="33" t="s">
        <v>437</v>
      </c>
      <c r="E5" s="33" t="s">
        <v>439</v>
      </c>
      <c r="F5" s="33">
        <f aca="true" t="shared" si="0" ref="F5:F36">IF(D5="","",1)</f>
        <v>1</v>
      </c>
      <c r="G5" s="33" t="s">
        <v>371</v>
      </c>
      <c r="H5" s="33">
        <v>4</v>
      </c>
      <c r="I5" s="33" t="s">
        <v>372</v>
      </c>
      <c r="J5" s="34" t="s">
        <v>441</v>
      </c>
      <c r="K5" s="32" t="s">
        <v>441</v>
      </c>
      <c r="L5" s="34" t="s">
        <v>441</v>
      </c>
      <c r="M5" s="35" t="s">
        <v>590</v>
      </c>
      <c r="N5" s="36" t="s">
        <v>445</v>
      </c>
      <c r="O5" s="33"/>
    </row>
    <row r="6" spans="1:15" ht="24.75" customHeight="1">
      <c r="A6" s="33">
        <v>2</v>
      </c>
      <c r="B6" s="33">
        <f aca="true" t="shared" si="1" ref="B6:B37">IF(OR(D6="",B5=""),"",IF(C6=C5,B5,B5+1))</f>
      </c>
      <c r="C6" s="33">
        <v>200</v>
      </c>
      <c r="D6" s="33" t="s">
        <v>438</v>
      </c>
      <c r="E6" s="33" t="s">
        <v>440</v>
      </c>
      <c r="F6" s="33">
        <f t="shared" si="0"/>
        <v>1</v>
      </c>
      <c r="G6" s="33" t="s">
        <v>371</v>
      </c>
      <c r="H6" s="33">
        <v>4</v>
      </c>
      <c r="I6" s="33" t="s">
        <v>372</v>
      </c>
      <c r="J6" s="34" t="s">
        <v>442</v>
      </c>
      <c r="K6" s="32" t="s">
        <v>443</v>
      </c>
      <c r="L6" s="34" t="s">
        <v>444</v>
      </c>
      <c r="M6" s="35" t="s">
        <v>591</v>
      </c>
      <c r="N6" s="36" t="s">
        <v>445</v>
      </c>
      <c r="O6" s="33"/>
    </row>
    <row r="7" spans="1:15" ht="24.75" customHeight="1">
      <c r="A7" s="33">
        <v>3</v>
      </c>
      <c r="B7" s="33">
        <f t="shared" si="1"/>
      </c>
      <c r="C7" s="33"/>
      <c r="D7" s="33"/>
      <c r="E7" s="33"/>
      <c r="F7" s="33">
        <f t="shared" si="0"/>
      </c>
      <c r="G7" s="33" t="s">
        <v>371</v>
      </c>
      <c r="H7" s="33"/>
      <c r="I7" s="33"/>
      <c r="J7" s="34"/>
      <c r="K7" s="32"/>
      <c r="L7" s="34"/>
      <c r="M7" s="35"/>
      <c r="N7" s="36"/>
      <c r="O7" s="33"/>
    </row>
    <row r="8" spans="1:15" ht="24.75" customHeight="1">
      <c r="A8" s="33">
        <v>4</v>
      </c>
      <c r="B8" s="33">
        <f t="shared" si="1"/>
      </c>
      <c r="C8" s="33"/>
      <c r="D8" s="33"/>
      <c r="E8" s="33"/>
      <c r="F8" s="33">
        <f t="shared" si="0"/>
      </c>
      <c r="G8" s="33" t="s">
        <v>371</v>
      </c>
      <c r="H8" s="33"/>
      <c r="I8" s="33"/>
      <c r="J8" s="34"/>
      <c r="K8" s="32"/>
      <c r="L8" s="34"/>
      <c r="M8" s="35"/>
      <c r="N8" s="36"/>
      <c r="O8" s="33"/>
    </row>
    <row r="9" spans="1:15" ht="24.75" customHeight="1">
      <c r="A9" s="33">
        <v>5</v>
      </c>
      <c r="B9" s="33">
        <f t="shared" si="1"/>
      </c>
      <c r="C9" s="33"/>
      <c r="D9" s="33"/>
      <c r="E9" s="33"/>
      <c r="F9" s="33">
        <f t="shared" si="0"/>
      </c>
      <c r="G9" s="33" t="s">
        <v>371</v>
      </c>
      <c r="H9" s="33"/>
      <c r="I9" s="33"/>
      <c r="J9" s="34"/>
      <c r="K9" s="32"/>
      <c r="L9" s="34"/>
      <c r="M9" s="35"/>
      <c r="N9" s="36"/>
      <c r="O9" s="33"/>
    </row>
    <row r="10" spans="1:15" ht="24.75" customHeight="1">
      <c r="A10" s="33">
        <v>6</v>
      </c>
      <c r="B10" s="33">
        <f t="shared" si="1"/>
      </c>
      <c r="C10" s="33"/>
      <c r="D10" s="33"/>
      <c r="E10" s="33"/>
      <c r="F10" s="33">
        <f t="shared" si="0"/>
      </c>
      <c r="G10" s="33" t="s">
        <v>371</v>
      </c>
      <c r="H10" s="33"/>
      <c r="I10" s="33"/>
      <c r="J10" s="34"/>
      <c r="K10" s="32"/>
      <c r="L10" s="34"/>
      <c r="M10" s="35"/>
      <c r="N10" s="36"/>
      <c r="O10" s="33"/>
    </row>
    <row r="11" spans="1:15" ht="24.75" customHeight="1">
      <c r="A11" s="33">
        <v>7</v>
      </c>
      <c r="B11" s="33">
        <f t="shared" si="1"/>
      </c>
      <c r="C11" s="33"/>
      <c r="D11" s="33"/>
      <c r="E11" s="33"/>
      <c r="F11" s="33">
        <f t="shared" si="0"/>
      </c>
      <c r="G11" s="33" t="s">
        <v>371</v>
      </c>
      <c r="H11" s="33"/>
      <c r="I11" s="33"/>
      <c r="J11" s="34"/>
      <c r="K11" s="32"/>
      <c r="L11" s="34"/>
      <c r="M11" s="35"/>
      <c r="N11" s="36"/>
      <c r="O11" s="33"/>
    </row>
    <row r="12" spans="1:15" ht="24.75" customHeight="1">
      <c r="A12" s="33">
        <v>8</v>
      </c>
      <c r="B12" s="33">
        <f t="shared" si="1"/>
      </c>
      <c r="C12" s="33"/>
      <c r="D12" s="33"/>
      <c r="E12" s="33"/>
      <c r="F12" s="33">
        <f t="shared" si="0"/>
      </c>
      <c r="G12" s="33" t="s">
        <v>371</v>
      </c>
      <c r="H12" s="33"/>
      <c r="I12" s="33"/>
      <c r="J12" s="34"/>
      <c r="K12" s="32"/>
      <c r="L12" s="34"/>
      <c r="M12" s="35"/>
      <c r="N12" s="36"/>
      <c r="O12" s="33"/>
    </row>
    <row r="13" spans="1:15" ht="24.75" customHeight="1">
      <c r="A13" s="33">
        <v>9</v>
      </c>
      <c r="B13" s="33">
        <f t="shared" si="1"/>
      </c>
      <c r="C13" s="33"/>
      <c r="D13" s="33"/>
      <c r="E13" s="33"/>
      <c r="F13" s="33">
        <f t="shared" si="0"/>
      </c>
      <c r="G13" s="33" t="s">
        <v>371</v>
      </c>
      <c r="H13" s="33"/>
      <c r="I13" s="33"/>
      <c r="J13" s="34"/>
      <c r="K13" s="32"/>
      <c r="L13" s="34"/>
      <c r="M13" s="35"/>
      <c r="N13" s="36"/>
      <c r="O13" s="33"/>
    </row>
    <row r="14" spans="1:15" ht="24.75" customHeight="1">
      <c r="A14" s="33">
        <v>10</v>
      </c>
      <c r="B14" s="33">
        <f t="shared" si="1"/>
      </c>
      <c r="C14" s="33"/>
      <c r="D14" s="33"/>
      <c r="E14" s="33"/>
      <c r="F14" s="33">
        <f t="shared" si="0"/>
      </c>
      <c r="G14" s="33" t="s">
        <v>371</v>
      </c>
      <c r="H14" s="33"/>
      <c r="I14" s="33"/>
      <c r="J14" s="34"/>
      <c r="K14" s="32"/>
      <c r="L14" s="34"/>
      <c r="M14" s="35"/>
      <c r="N14" s="36"/>
      <c r="O14" s="33"/>
    </row>
    <row r="15" spans="1:15" ht="24.75" customHeight="1">
      <c r="A15" s="33">
        <v>11</v>
      </c>
      <c r="B15" s="33">
        <f t="shared" si="1"/>
      </c>
      <c r="C15" s="33"/>
      <c r="D15" s="33"/>
      <c r="E15" s="33"/>
      <c r="F15" s="33">
        <f t="shared" si="0"/>
      </c>
      <c r="G15" s="33" t="s">
        <v>371</v>
      </c>
      <c r="H15" s="33"/>
      <c r="I15" s="33"/>
      <c r="J15" s="34"/>
      <c r="K15" s="32"/>
      <c r="L15" s="34"/>
      <c r="M15" s="35"/>
      <c r="N15" s="36"/>
      <c r="O15" s="33"/>
    </row>
    <row r="16" spans="1:15" ht="24.75" customHeight="1">
      <c r="A16" s="33">
        <v>12</v>
      </c>
      <c r="B16" s="33">
        <f t="shared" si="1"/>
      </c>
      <c r="C16" s="33"/>
      <c r="D16" s="33"/>
      <c r="E16" s="33"/>
      <c r="F16" s="33">
        <f t="shared" si="0"/>
      </c>
      <c r="G16" s="33" t="s">
        <v>371</v>
      </c>
      <c r="H16" s="33"/>
      <c r="I16" s="33"/>
      <c r="J16" s="34"/>
      <c r="K16" s="32"/>
      <c r="L16" s="34"/>
      <c r="M16" s="35"/>
      <c r="N16" s="36"/>
      <c r="O16" s="33"/>
    </row>
    <row r="17" spans="1:15" ht="24.75" customHeight="1">
      <c r="A17" s="33">
        <v>13</v>
      </c>
      <c r="B17" s="33">
        <f t="shared" si="1"/>
      </c>
      <c r="C17" s="33"/>
      <c r="D17" s="33"/>
      <c r="E17" s="33"/>
      <c r="F17" s="33">
        <f t="shared" si="0"/>
      </c>
      <c r="G17" s="33" t="s">
        <v>371</v>
      </c>
      <c r="H17" s="33"/>
      <c r="I17" s="33"/>
      <c r="J17" s="34"/>
      <c r="K17" s="32"/>
      <c r="L17" s="34"/>
      <c r="M17" s="35"/>
      <c r="N17" s="36"/>
      <c r="O17" s="33"/>
    </row>
    <row r="18" spans="1:15" ht="24.75" customHeight="1">
      <c r="A18" s="33">
        <v>14</v>
      </c>
      <c r="B18" s="33">
        <f t="shared" si="1"/>
      </c>
      <c r="C18" s="33"/>
      <c r="D18" s="33"/>
      <c r="E18" s="33"/>
      <c r="F18" s="33">
        <f t="shared" si="0"/>
      </c>
      <c r="G18" s="33" t="s">
        <v>371</v>
      </c>
      <c r="H18" s="33"/>
      <c r="I18" s="33"/>
      <c r="J18" s="34"/>
      <c r="K18" s="32"/>
      <c r="L18" s="34"/>
      <c r="M18" s="35"/>
      <c r="N18" s="36"/>
      <c r="O18" s="33"/>
    </row>
    <row r="19" spans="1:15" ht="24.75" customHeight="1">
      <c r="A19" s="33">
        <v>15</v>
      </c>
      <c r="B19" s="33">
        <f t="shared" si="1"/>
      </c>
      <c r="C19" s="33"/>
      <c r="D19" s="33"/>
      <c r="E19" s="33"/>
      <c r="F19" s="33">
        <f t="shared" si="0"/>
      </c>
      <c r="G19" s="33" t="s">
        <v>371</v>
      </c>
      <c r="H19" s="33"/>
      <c r="I19" s="33"/>
      <c r="J19" s="34"/>
      <c r="K19" s="32"/>
      <c r="L19" s="34"/>
      <c r="M19" s="35"/>
      <c r="N19" s="36"/>
      <c r="O19" s="33"/>
    </row>
    <row r="20" spans="1:15" ht="24.75" customHeight="1">
      <c r="A20" s="33">
        <v>16</v>
      </c>
      <c r="B20" s="33">
        <f t="shared" si="1"/>
      </c>
      <c r="C20" s="33"/>
      <c r="D20" s="33"/>
      <c r="E20" s="33"/>
      <c r="F20" s="33">
        <f t="shared" si="0"/>
      </c>
      <c r="G20" s="33" t="s">
        <v>371</v>
      </c>
      <c r="H20" s="33"/>
      <c r="I20" s="33"/>
      <c r="J20" s="34"/>
      <c r="K20" s="32"/>
      <c r="L20" s="34"/>
      <c r="M20" s="35"/>
      <c r="N20" s="36"/>
      <c r="O20" s="33"/>
    </row>
    <row r="21" spans="1:15" ht="24.75" customHeight="1">
      <c r="A21" s="33">
        <v>17</v>
      </c>
      <c r="B21" s="33">
        <f t="shared" si="1"/>
      </c>
      <c r="C21" s="33"/>
      <c r="D21" s="33"/>
      <c r="E21" s="33"/>
      <c r="F21" s="33">
        <f t="shared" si="0"/>
      </c>
      <c r="G21" s="33" t="s">
        <v>371</v>
      </c>
      <c r="H21" s="33"/>
      <c r="I21" s="33"/>
      <c r="J21" s="34"/>
      <c r="K21" s="32"/>
      <c r="L21" s="34"/>
      <c r="M21" s="35"/>
      <c r="N21" s="36"/>
      <c r="O21" s="33"/>
    </row>
    <row r="22" spans="1:15" ht="24.75" customHeight="1">
      <c r="A22" s="33">
        <v>18</v>
      </c>
      <c r="B22" s="33">
        <f t="shared" si="1"/>
      </c>
      <c r="C22" s="33"/>
      <c r="D22" s="33"/>
      <c r="E22" s="33"/>
      <c r="F22" s="33">
        <f t="shared" si="0"/>
      </c>
      <c r="G22" s="33" t="s">
        <v>371</v>
      </c>
      <c r="H22" s="33"/>
      <c r="I22" s="33"/>
      <c r="J22" s="34"/>
      <c r="K22" s="32"/>
      <c r="L22" s="34"/>
      <c r="M22" s="35"/>
      <c r="N22" s="36"/>
      <c r="O22" s="33"/>
    </row>
    <row r="23" spans="1:15" ht="24.75" customHeight="1">
      <c r="A23" s="33">
        <v>19</v>
      </c>
      <c r="B23" s="33">
        <f t="shared" si="1"/>
      </c>
      <c r="C23" s="33"/>
      <c r="D23" s="33"/>
      <c r="E23" s="33"/>
      <c r="F23" s="33">
        <f t="shared" si="0"/>
      </c>
      <c r="G23" s="33" t="s">
        <v>371</v>
      </c>
      <c r="H23" s="33"/>
      <c r="I23" s="33"/>
      <c r="J23" s="34"/>
      <c r="K23" s="32"/>
      <c r="L23" s="34"/>
      <c r="M23" s="35"/>
      <c r="N23" s="36"/>
      <c r="O23" s="33"/>
    </row>
    <row r="24" spans="1:15" ht="24.75" customHeight="1">
      <c r="A24" s="33">
        <v>20</v>
      </c>
      <c r="B24" s="33">
        <f t="shared" si="1"/>
      </c>
      <c r="C24" s="33"/>
      <c r="D24" s="33"/>
      <c r="E24" s="33"/>
      <c r="F24" s="33">
        <f t="shared" si="0"/>
      </c>
      <c r="G24" s="33" t="s">
        <v>371</v>
      </c>
      <c r="H24" s="33"/>
      <c r="I24" s="33"/>
      <c r="J24" s="34"/>
      <c r="K24" s="32"/>
      <c r="L24" s="34"/>
      <c r="M24" s="35"/>
      <c r="N24" s="36"/>
      <c r="O24" s="33"/>
    </row>
    <row r="25" spans="1:15" ht="24.75" customHeight="1">
      <c r="A25" s="33">
        <v>21</v>
      </c>
      <c r="B25" s="33">
        <f t="shared" si="1"/>
      </c>
      <c r="C25" s="33"/>
      <c r="D25" s="33"/>
      <c r="E25" s="33"/>
      <c r="F25" s="33">
        <f t="shared" si="0"/>
      </c>
      <c r="G25" s="33" t="s">
        <v>371</v>
      </c>
      <c r="H25" s="33"/>
      <c r="I25" s="33"/>
      <c r="J25" s="34"/>
      <c r="K25" s="32"/>
      <c r="L25" s="34"/>
      <c r="M25" s="35"/>
      <c r="N25" s="36"/>
      <c r="O25" s="33"/>
    </row>
    <row r="26" spans="1:15" ht="24.75" customHeight="1">
      <c r="A26" s="33">
        <v>22</v>
      </c>
      <c r="B26" s="33">
        <f t="shared" si="1"/>
      </c>
      <c r="C26" s="33"/>
      <c r="D26" s="33"/>
      <c r="E26" s="33"/>
      <c r="F26" s="33">
        <f t="shared" si="0"/>
      </c>
      <c r="G26" s="33" t="s">
        <v>371</v>
      </c>
      <c r="H26" s="33"/>
      <c r="I26" s="33"/>
      <c r="J26" s="34"/>
      <c r="K26" s="32"/>
      <c r="L26" s="34"/>
      <c r="M26" s="35"/>
      <c r="N26" s="36"/>
      <c r="O26" s="33"/>
    </row>
    <row r="27" spans="1:15" ht="24.75" customHeight="1">
      <c r="A27" s="33">
        <v>23</v>
      </c>
      <c r="B27" s="33">
        <f t="shared" si="1"/>
      </c>
      <c r="C27" s="33"/>
      <c r="D27" s="33"/>
      <c r="E27" s="33"/>
      <c r="F27" s="33">
        <f t="shared" si="0"/>
      </c>
      <c r="G27" s="33" t="s">
        <v>371</v>
      </c>
      <c r="H27" s="33"/>
      <c r="I27" s="33"/>
      <c r="J27" s="34"/>
      <c r="K27" s="32"/>
      <c r="L27" s="34"/>
      <c r="M27" s="35"/>
      <c r="N27" s="36"/>
      <c r="O27" s="33"/>
    </row>
    <row r="28" spans="1:15" ht="24.75" customHeight="1">
      <c r="A28" s="33">
        <v>24</v>
      </c>
      <c r="B28" s="33">
        <f t="shared" si="1"/>
      </c>
      <c r="C28" s="33"/>
      <c r="D28" s="33"/>
      <c r="E28" s="33"/>
      <c r="F28" s="33">
        <f t="shared" si="0"/>
      </c>
      <c r="G28" s="33" t="s">
        <v>371</v>
      </c>
      <c r="H28" s="33"/>
      <c r="I28" s="33"/>
      <c r="J28" s="34"/>
      <c r="K28" s="32"/>
      <c r="L28" s="34"/>
      <c r="M28" s="35"/>
      <c r="N28" s="36"/>
      <c r="O28" s="33"/>
    </row>
    <row r="29" spans="1:15" ht="24.75" customHeight="1">
      <c r="A29" s="33">
        <v>25</v>
      </c>
      <c r="B29" s="33">
        <f t="shared" si="1"/>
      </c>
      <c r="C29" s="33"/>
      <c r="D29" s="33"/>
      <c r="E29" s="33"/>
      <c r="F29" s="33">
        <f t="shared" si="0"/>
      </c>
      <c r="G29" s="33" t="s">
        <v>371</v>
      </c>
      <c r="H29" s="33"/>
      <c r="I29" s="33"/>
      <c r="J29" s="34"/>
      <c r="K29" s="32"/>
      <c r="L29" s="34"/>
      <c r="M29" s="35"/>
      <c r="N29" s="36"/>
      <c r="O29" s="33"/>
    </row>
    <row r="30" spans="1:15" ht="24.75" customHeight="1">
      <c r="A30" s="33">
        <v>26</v>
      </c>
      <c r="B30" s="33">
        <f t="shared" si="1"/>
      </c>
      <c r="C30" s="33"/>
      <c r="D30" s="33"/>
      <c r="E30" s="33"/>
      <c r="F30" s="33">
        <f t="shared" si="0"/>
      </c>
      <c r="G30" s="33" t="s">
        <v>371</v>
      </c>
      <c r="H30" s="33"/>
      <c r="I30" s="33"/>
      <c r="J30" s="34"/>
      <c r="K30" s="32"/>
      <c r="L30" s="34"/>
      <c r="M30" s="35"/>
      <c r="N30" s="36"/>
      <c r="O30" s="33"/>
    </row>
    <row r="31" spans="1:15" ht="24.75" customHeight="1">
      <c r="A31" s="33">
        <v>27</v>
      </c>
      <c r="B31" s="33">
        <f t="shared" si="1"/>
      </c>
      <c r="C31" s="33"/>
      <c r="D31" s="33"/>
      <c r="E31" s="33"/>
      <c r="F31" s="33">
        <f t="shared" si="0"/>
      </c>
      <c r="G31" s="33" t="s">
        <v>371</v>
      </c>
      <c r="H31" s="33"/>
      <c r="I31" s="33"/>
      <c r="J31" s="34"/>
      <c r="K31" s="32"/>
      <c r="L31" s="34"/>
      <c r="M31" s="35"/>
      <c r="N31" s="36"/>
      <c r="O31" s="33"/>
    </row>
    <row r="32" spans="1:15" ht="24.75" customHeight="1">
      <c r="A32" s="33">
        <v>28</v>
      </c>
      <c r="B32" s="33">
        <f t="shared" si="1"/>
      </c>
      <c r="C32" s="33"/>
      <c r="D32" s="33"/>
      <c r="E32" s="33"/>
      <c r="F32" s="33">
        <f t="shared" si="0"/>
      </c>
      <c r="G32" s="33" t="s">
        <v>371</v>
      </c>
      <c r="H32" s="33"/>
      <c r="I32" s="33"/>
      <c r="J32" s="34"/>
      <c r="K32" s="32"/>
      <c r="L32" s="34"/>
      <c r="M32" s="35"/>
      <c r="N32" s="36"/>
      <c r="O32" s="33"/>
    </row>
    <row r="33" spans="1:15" ht="24.75" customHeight="1">
      <c r="A33" s="33">
        <v>29</v>
      </c>
      <c r="B33" s="33">
        <f t="shared" si="1"/>
      </c>
      <c r="C33" s="33"/>
      <c r="D33" s="33"/>
      <c r="E33" s="33"/>
      <c r="F33" s="33">
        <f t="shared" si="0"/>
      </c>
      <c r="G33" s="33" t="s">
        <v>371</v>
      </c>
      <c r="H33" s="33"/>
      <c r="I33" s="33"/>
      <c r="J33" s="34"/>
      <c r="K33" s="32"/>
      <c r="L33" s="34"/>
      <c r="M33" s="35"/>
      <c r="N33" s="36"/>
      <c r="O33" s="33"/>
    </row>
    <row r="34" spans="1:15" ht="24.75" customHeight="1">
      <c r="A34" s="33">
        <v>30</v>
      </c>
      <c r="B34" s="33">
        <f t="shared" si="1"/>
      </c>
      <c r="C34" s="33"/>
      <c r="D34" s="33"/>
      <c r="E34" s="33"/>
      <c r="F34" s="33">
        <f t="shared" si="0"/>
      </c>
      <c r="G34" s="33" t="s">
        <v>371</v>
      </c>
      <c r="H34" s="33"/>
      <c r="I34" s="33"/>
      <c r="J34" s="34"/>
      <c r="K34" s="32"/>
      <c r="L34" s="34"/>
      <c r="M34" s="35"/>
      <c r="N34" s="36"/>
      <c r="O34" s="33"/>
    </row>
    <row r="35" spans="1:15" ht="24.75" customHeight="1">
      <c r="A35" s="33">
        <v>31</v>
      </c>
      <c r="B35" s="33">
        <f t="shared" si="1"/>
      </c>
      <c r="C35" s="33"/>
      <c r="D35" s="33"/>
      <c r="E35" s="33"/>
      <c r="F35" s="33">
        <f t="shared" si="0"/>
      </c>
      <c r="G35" s="33" t="s">
        <v>371</v>
      </c>
      <c r="H35" s="33"/>
      <c r="I35" s="33"/>
      <c r="J35" s="34"/>
      <c r="K35" s="32"/>
      <c r="L35" s="34"/>
      <c r="M35" s="35"/>
      <c r="N35" s="36"/>
      <c r="O35" s="33"/>
    </row>
    <row r="36" spans="1:15" ht="24.75" customHeight="1">
      <c r="A36" s="33">
        <v>32</v>
      </c>
      <c r="B36" s="33">
        <f t="shared" si="1"/>
      </c>
      <c r="C36" s="33"/>
      <c r="D36" s="33"/>
      <c r="E36" s="33"/>
      <c r="F36" s="33">
        <f t="shared" si="0"/>
      </c>
      <c r="G36" s="33" t="s">
        <v>371</v>
      </c>
      <c r="H36" s="33"/>
      <c r="I36" s="33"/>
      <c r="J36" s="34"/>
      <c r="K36" s="32"/>
      <c r="L36" s="34"/>
      <c r="M36" s="35"/>
      <c r="N36" s="36"/>
      <c r="O36" s="33"/>
    </row>
    <row r="37" spans="1:15" ht="24.75" customHeight="1">
      <c r="A37" s="33">
        <v>33</v>
      </c>
      <c r="B37" s="33">
        <f t="shared" si="1"/>
      </c>
      <c r="C37" s="33"/>
      <c r="D37" s="33"/>
      <c r="E37" s="33"/>
      <c r="F37" s="33">
        <f aca="true" t="shared" si="2" ref="F37:F68">IF(D37="","",1)</f>
      </c>
      <c r="G37" s="33" t="s">
        <v>371</v>
      </c>
      <c r="H37" s="33"/>
      <c r="I37" s="33"/>
      <c r="J37" s="34"/>
      <c r="K37" s="32"/>
      <c r="L37" s="34"/>
      <c r="M37" s="35"/>
      <c r="N37" s="36"/>
      <c r="O37" s="33"/>
    </row>
    <row r="38" spans="1:15" ht="24.75" customHeight="1">
      <c r="A38" s="33">
        <v>34</v>
      </c>
      <c r="B38" s="33">
        <f aca="true" t="shared" si="3" ref="B38:B69">IF(OR(D38="",B37=""),"",IF(C38=C37,B37,B37+1))</f>
      </c>
      <c r="C38" s="33"/>
      <c r="D38" s="33"/>
      <c r="E38" s="33"/>
      <c r="F38" s="33">
        <f t="shared" si="2"/>
      </c>
      <c r="G38" s="33" t="s">
        <v>371</v>
      </c>
      <c r="H38" s="33"/>
      <c r="I38" s="33"/>
      <c r="J38" s="34"/>
      <c r="K38" s="32"/>
      <c r="L38" s="34"/>
      <c r="M38" s="35"/>
      <c r="N38" s="36"/>
      <c r="O38" s="33"/>
    </row>
    <row r="39" spans="1:15" ht="24.75" customHeight="1">
      <c r="A39" s="33">
        <v>35</v>
      </c>
      <c r="B39" s="33">
        <f t="shared" si="3"/>
      </c>
      <c r="C39" s="33"/>
      <c r="D39" s="33"/>
      <c r="E39" s="33"/>
      <c r="F39" s="33">
        <f t="shared" si="2"/>
      </c>
      <c r="G39" s="33" t="s">
        <v>371</v>
      </c>
      <c r="H39" s="33"/>
      <c r="I39" s="33"/>
      <c r="J39" s="34"/>
      <c r="K39" s="32"/>
      <c r="L39" s="34"/>
      <c r="M39" s="35"/>
      <c r="N39" s="36"/>
      <c r="O39" s="33"/>
    </row>
    <row r="40" spans="1:15" ht="24.75" customHeight="1">
      <c r="A40" s="33">
        <v>36</v>
      </c>
      <c r="B40" s="33">
        <f t="shared" si="3"/>
      </c>
      <c r="C40" s="33"/>
      <c r="D40" s="33"/>
      <c r="E40" s="33"/>
      <c r="F40" s="33">
        <f t="shared" si="2"/>
      </c>
      <c r="G40" s="33" t="s">
        <v>371</v>
      </c>
      <c r="H40" s="33"/>
      <c r="I40" s="33"/>
      <c r="J40" s="34"/>
      <c r="K40" s="32"/>
      <c r="L40" s="34"/>
      <c r="M40" s="35"/>
      <c r="N40" s="36"/>
      <c r="O40" s="33"/>
    </row>
    <row r="41" spans="1:15" ht="24.75" customHeight="1">
      <c r="A41" s="33">
        <v>37</v>
      </c>
      <c r="B41" s="33">
        <f t="shared" si="3"/>
      </c>
      <c r="C41" s="33"/>
      <c r="D41" s="33"/>
      <c r="E41" s="33"/>
      <c r="F41" s="33">
        <f t="shared" si="2"/>
      </c>
      <c r="G41" s="33" t="s">
        <v>371</v>
      </c>
      <c r="H41" s="33"/>
      <c r="I41" s="33"/>
      <c r="J41" s="34"/>
      <c r="K41" s="32"/>
      <c r="L41" s="34"/>
      <c r="M41" s="35"/>
      <c r="N41" s="36"/>
      <c r="O41" s="33"/>
    </row>
    <row r="42" spans="1:15" ht="24.75" customHeight="1">
      <c r="A42" s="33">
        <v>38</v>
      </c>
      <c r="B42" s="33">
        <f t="shared" si="3"/>
      </c>
      <c r="C42" s="33"/>
      <c r="D42" s="33"/>
      <c r="E42" s="33"/>
      <c r="F42" s="33">
        <f t="shared" si="2"/>
      </c>
      <c r="G42" s="33" t="s">
        <v>371</v>
      </c>
      <c r="H42" s="33"/>
      <c r="I42" s="33"/>
      <c r="J42" s="34"/>
      <c r="K42" s="32"/>
      <c r="L42" s="34"/>
      <c r="M42" s="35"/>
      <c r="N42" s="36"/>
      <c r="O42" s="33"/>
    </row>
    <row r="43" spans="1:15" ht="24.75" customHeight="1">
      <c r="A43" s="33">
        <v>39</v>
      </c>
      <c r="B43" s="33">
        <f t="shared" si="3"/>
      </c>
      <c r="C43" s="33"/>
      <c r="D43" s="33"/>
      <c r="E43" s="33"/>
      <c r="F43" s="33">
        <f t="shared" si="2"/>
      </c>
      <c r="G43" s="33" t="s">
        <v>371</v>
      </c>
      <c r="H43" s="33"/>
      <c r="I43" s="33"/>
      <c r="J43" s="34"/>
      <c r="K43" s="32"/>
      <c r="L43" s="34"/>
      <c r="M43" s="35"/>
      <c r="N43" s="36"/>
      <c r="O43" s="33"/>
    </row>
    <row r="44" spans="1:15" ht="24.75" customHeight="1">
      <c r="A44" s="33">
        <v>40</v>
      </c>
      <c r="B44" s="33">
        <f t="shared" si="3"/>
      </c>
      <c r="C44" s="33"/>
      <c r="D44" s="33"/>
      <c r="E44" s="33"/>
      <c r="F44" s="33">
        <f t="shared" si="2"/>
      </c>
      <c r="G44" s="33" t="s">
        <v>371</v>
      </c>
      <c r="H44" s="33"/>
      <c r="I44" s="33"/>
      <c r="J44" s="34"/>
      <c r="K44" s="32"/>
      <c r="L44" s="34"/>
      <c r="M44" s="35"/>
      <c r="N44" s="36"/>
      <c r="O44" s="33"/>
    </row>
    <row r="45" spans="1:15" ht="24.75" customHeight="1">
      <c r="A45" s="33">
        <v>41</v>
      </c>
      <c r="B45" s="33">
        <f t="shared" si="3"/>
      </c>
      <c r="C45" s="33"/>
      <c r="D45" s="33"/>
      <c r="E45" s="33"/>
      <c r="F45" s="33">
        <f t="shared" si="2"/>
      </c>
      <c r="G45" s="33" t="s">
        <v>371</v>
      </c>
      <c r="H45" s="33"/>
      <c r="I45" s="33"/>
      <c r="J45" s="34"/>
      <c r="K45" s="32"/>
      <c r="L45" s="34"/>
      <c r="M45" s="35"/>
      <c r="N45" s="36"/>
      <c r="O45" s="33"/>
    </row>
    <row r="46" spans="1:15" ht="24.75" customHeight="1">
      <c r="A46" s="33">
        <v>42</v>
      </c>
      <c r="B46" s="33">
        <f t="shared" si="3"/>
      </c>
      <c r="C46" s="33"/>
      <c r="D46" s="33"/>
      <c r="E46" s="33"/>
      <c r="F46" s="33">
        <f t="shared" si="2"/>
      </c>
      <c r="G46" s="33" t="s">
        <v>371</v>
      </c>
      <c r="H46" s="33"/>
      <c r="I46" s="33"/>
      <c r="J46" s="34"/>
      <c r="K46" s="32"/>
      <c r="L46" s="34"/>
      <c r="M46" s="35"/>
      <c r="N46" s="36"/>
      <c r="O46" s="33"/>
    </row>
    <row r="47" spans="1:15" ht="24.75" customHeight="1">
      <c r="A47" s="33">
        <v>43</v>
      </c>
      <c r="B47" s="33">
        <f t="shared" si="3"/>
      </c>
      <c r="C47" s="33"/>
      <c r="D47" s="33"/>
      <c r="E47" s="33"/>
      <c r="F47" s="33">
        <f t="shared" si="2"/>
      </c>
      <c r="G47" s="33" t="s">
        <v>371</v>
      </c>
      <c r="H47" s="33"/>
      <c r="I47" s="33"/>
      <c r="J47" s="34"/>
      <c r="K47" s="32"/>
      <c r="L47" s="34"/>
      <c r="M47" s="35"/>
      <c r="N47" s="36"/>
      <c r="O47" s="33"/>
    </row>
    <row r="48" spans="1:15" ht="24.75" customHeight="1">
      <c r="A48" s="33">
        <v>44</v>
      </c>
      <c r="B48" s="33">
        <f t="shared" si="3"/>
      </c>
      <c r="C48" s="33"/>
      <c r="D48" s="33"/>
      <c r="E48" s="33"/>
      <c r="F48" s="33">
        <f t="shared" si="2"/>
      </c>
      <c r="G48" s="33" t="s">
        <v>371</v>
      </c>
      <c r="H48" s="33"/>
      <c r="I48" s="33"/>
      <c r="J48" s="34"/>
      <c r="K48" s="32"/>
      <c r="L48" s="34"/>
      <c r="M48" s="35"/>
      <c r="N48" s="36"/>
      <c r="O48" s="33"/>
    </row>
    <row r="49" spans="1:15" ht="24.75" customHeight="1">
      <c r="A49" s="33">
        <v>45</v>
      </c>
      <c r="B49" s="33">
        <f t="shared" si="3"/>
      </c>
      <c r="C49" s="33"/>
      <c r="D49" s="33"/>
      <c r="E49" s="33"/>
      <c r="F49" s="33">
        <f t="shared" si="2"/>
      </c>
      <c r="G49" s="33" t="s">
        <v>371</v>
      </c>
      <c r="H49" s="33"/>
      <c r="I49" s="33"/>
      <c r="J49" s="34"/>
      <c r="K49" s="32"/>
      <c r="L49" s="34"/>
      <c r="M49" s="35"/>
      <c r="N49" s="36"/>
      <c r="O49" s="33"/>
    </row>
    <row r="50" spans="1:15" ht="24.75" customHeight="1">
      <c r="A50" s="33">
        <v>46</v>
      </c>
      <c r="B50" s="33">
        <f t="shared" si="3"/>
      </c>
      <c r="C50" s="33"/>
      <c r="D50" s="33"/>
      <c r="E50" s="33"/>
      <c r="F50" s="33">
        <f t="shared" si="2"/>
      </c>
      <c r="G50" s="33" t="s">
        <v>371</v>
      </c>
      <c r="H50" s="33"/>
      <c r="I50" s="33"/>
      <c r="J50" s="34"/>
      <c r="K50" s="32"/>
      <c r="L50" s="34"/>
      <c r="M50" s="35"/>
      <c r="N50" s="36"/>
      <c r="O50" s="33"/>
    </row>
    <row r="51" spans="1:15" ht="24.75" customHeight="1">
      <c r="A51" s="33">
        <v>47</v>
      </c>
      <c r="B51" s="33">
        <f t="shared" si="3"/>
      </c>
      <c r="C51" s="33"/>
      <c r="D51" s="33"/>
      <c r="E51" s="33"/>
      <c r="F51" s="33">
        <f t="shared" si="2"/>
      </c>
      <c r="G51" s="33" t="s">
        <v>371</v>
      </c>
      <c r="H51" s="33"/>
      <c r="I51" s="33"/>
      <c r="J51" s="34"/>
      <c r="K51" s="32"/>
      <c r="L51" s="34"/>
      <c r="M51" s="35"/>
      <c r="N51" s="36"/>
      <c r="O51" s="33"/>
    </row>
    <row r="52" spans="1:15" ht="24.75" customHeight="1">
      <c r="A52" s="33">
        <v>48</v>
      </c>
      <c r="B52" s="33">
        <f t="shared" si="3"/>
      </c>
      <c r="C52" s="33"/>
      <c r="D52" s="33"/>
      <c r="E52" s="33"/>
      <c r="F52" s="33">
        <f t="shared" si="2"/>
      </c>
      <c r="G52" s="33" t="s">
        <v>371</v>
      </c>
      <c r="H52" s="33"/>
      <c r="I52" s="33"/>
      <c r="J52" s="34"/>
      <c r="K52" s="32"/>
      <c r="L52" s="34"/>
      <c r="M52" s="35"/>
      <c r="N52" s="36"/>
      <c r="O52" s="33"/>
    </row>
    <row r="53" spans="1:15" ht="24.75" customHeight="1">
      <c r="A53" s="33">
        <v>49</v>
      </c>
      <c r="B53" s="33">
        <f t="shared" si="3"/>
      </c>
      <c r="C53" s="33"/>
      <c r="D53" s="33"/>
      <c r="E53" s="33"/>
      <c r="F53" s="33">
        <f t="shared" si="2"/>
      </c>
      <c r="G53" s="33" t="s">
        <v>371</v>
      </c>
      <c r="H53" s="33"/>
      <c r="I53" s="33"/>
      <c r="J53" s="34"/>
      <c r="K53" s="32"/>
      <c r="L53" s="34"/>
      <c r="M53" s="35"/>
      <c r="N53" s="36"/>
      <c r="O53" s="33"/>
    </row>
    <row r="54" spans="1:15" ht="24.75" customHeight="1">
      <c r="A54" s="33">
        <v>50</v>
      </c>
      <c r="B54" s="33">
        <f t="shared" si="3"/>
      </c>
      <c r="C54" s="33"/>
      <c r="D54" s="33"/>
      <c r="E54" s="33"/>
      <c r="F54" s="33">
        <f t="shared" si="2"/>
      </c>
      <c r="G54" s="33" t="s">
        <v>371</v>
      </c>
      <c r="H54" s="33"/>
      <c r="I54" s="33"/>
      <c r="J54" s="34"/>
      <c r="K54" s="32"/>
      <c r="L54" s="34"/>
      <c r="M54" s="35"/>
      <c r="N54" s="36"/>
      <c r="O54" s="33"/>
    </row>
    <row r="55" spans="1:15" ht="24.75" customHeight="1">
      <c r="A55" s="33">
        <v>51</v>
      </c>
      <c r="B55" s="33">
        <f t="shared" si="3"/>
      </c>
      <c r="C55" s="33"/>
      <c r="D55" s="33"/>
      <c r="E55" s="33"/>
      <c r="F55" s="33">
        <f t="shared" si="2"/>
      </c>
      <c r="G55" s="33" t="s">
        <v>371</v>
      </c>
      <c r="H55" s="33"/>
      <c r="I55" s="33"/>
      <c r="J55" s="34"/>
      <c r="K55" s="32"/>
      <c r="L55" s="34"/>
      <c r="M55" s="35"/>
      <c r="N55" s="36"/>
      <c r="O55" s="33"/>
    </row>
    <row r="56" spans="1:15" ht="24.75" customHeight="1">
      <c r="A56" s="33">
        <v>52</v>
      </c>
      <c r="B56" s="33">
        <f t="shared" si="3"/>
      </c>
      <c r="C56" s="33"/>
      <c r="D56" s="33"/>
      <c r="E56" s="33"/>
      <c r="F56" s="33">
        <f t="shared" si="2"/>
      </c>
      <c r="G56" s="33" t="s">
        <v>371</v>
      </c>
      <c r="H56" s="33"/>
      <c r="I56" s="33"/>
      <c r="J56" s="34"/>
      <c r="K56" s="32"/>
      <c r="L56" s="34"/>
      <c r="M56" s="35"/>
      <c r="N56" s="36"/>
      <c r="O56" s="33"/>
    </row>
    <row r="57" spans="1:15" ht="24.75" customHeight="1">
      <c r="A57" s="33">
        <v>53</v>
      </c>
      <c r="B57" s="33">
        <f t="shared" si="3"/>
      </c>
      <c r="C57" s="33"/>
      <c r="D57" s="33"/>
      <c r="E57" s="33"/>
      <c r="F57" s="33">
        <f t="shared" si="2"/>
      </c>
      <c r="G57" s="33" t="s">
        <v>371</v>
      </c>
      <c r="H57" s="33"/>
      <c r="I57" s="33"/>
      <c r="J57" s="34"/>
      <c r="K57" s="32"/>
      <c r="L57" s="34"/>
      <c r="M57" s="35"/>
      <c r="N57" s="36"/>
      <c r="O57" s="33"/>
    </row>
    <row r="58" spans="1:15" ht="24.75" customHeight="1">
      <c r="A58" s="33">
        <v>54</v>
      </c>
      <c r="B58" s="33">
        <f t="shared" si="3"/>
      </c>
      <c r="C58" s="33"/>
      <c r="D58" s="33"/>
      <c r="E58" s="33"/>
      <c r="F58" s="33">
        <f t="shared" si="2"/>
      </c>
      <c r="G58" s="33" t="s">
        <v>371</v>
      </c>
      <c r="H58" s="33"/>
      <c r="I58" s="33"/>
      <c r="J58" s="34"/>
      <c r="K58" s="32"/>
      <c r="L58" s="34"/>
      <c r="M58" s="35"/>
      <c r="N58" s="36"/>
      <c r="O58" s="33"/>
    </row>
    <row r="59" spans="1:15" ht="24.75" customHeight="1">
      <c r="A59" s="33">
        <v>55</v>
      </c>
      <c r="B59" s="33">
        <f t="shared" si="3"/>
      </c>
      <c r="C59" s="33"/>
      <c r="D59" s="33"/>
      <c r="E59" s="33"/>
      <c r="F59" s="33">
        <f t="shared" si="2"/>
      </c>
      <c r="G59" s="33" t="s">
        <v>371</v>
      </c>
      <c r="H59" s="33"/>
      <c r="I59" s="33"/>
      <c r="J59" s="34"/>
      <c r="K59" s="32"/>
      <c r="L59" s="34"/>
      <c r="M59" s="35"/>
      <c r="N59" s="36"/>
      <c r="O59" s="33"/>
    </row>
    <row r="60" spans="1:15" ht="24.75" customHeight="1">
      <c r="A60" s="33">
        <v>56</v>
      </c>
      <c r="B60" s="33">
        <f t="shared" si="3"/>
      </c>
      <c r="C60" s="33"/>
      <c r="D60" s="33"/>
      <c r="E60" s="33"/>
      <c r="F60" s="33">
        <f t="shared" si="2"/>
      </c>
      <c r="G60" s="33" t="s">
        <v>371</v>
      </c>
      <c r="H60" s="33"/>
      <c r="I60" s="33"/>
      <c r="J60" s="34"/>
      <c r="K60" s="32"/>
      <c r="L60" s="34"/>
      <c r="M60" s="35"/>
      <c r="N60" s="36"/>
      <c r="O60" s="33"/>
    </row>
    <row r="61" spans="1:15" ht="24.75" customHeight="1">
      <c r="A61" s="33">
        <v>57</v>
      </c>
      <c r="B61" s="33">
        <f t="shared" si="3"/>
      </c>
      <c r="C61" s="33"/>
      <c r="D61" s="33"/>
      <c r="E61" s="33"/>
      <c r="F61" s="33">
        <f t="shared" si="2"/>
      </c>
      <c r="G61" s="33" t="s">
        <v>371</v>
      </c>
      <c r="H61" s="33"/>
      <c r="I61" s="33"/>
      <c r="J61" s="34"/>
      <c r="K61" s="32"/>
      <c r="L61" s="34"/>
      <c r="M61" s="35"/>
      <c r="N61" s="36"/>
      <c r="O61" s="33"/>
    </row>
    <row r="62" spans="1:15" ht="24.75" customHeight="1">
      <c r="A62" s="33">
        <v>58</v>
      </c>
      <c r="B62" s="33">
        <f t="shared" si="3"/>
      </c>
      <c r="C62" s="33"/>
      <c r="D62" s="33"/>
      <c r="E62" s="33"/>
      <c r="F62" s="33">
        <f t="shared" si="2"/>
      </c>
      <c r="G62" s="33" t="s">
        <v>371</v>
      </c>
      <c r="H62" s="33"/>
      <c r="I62" s="33"/>
      <c r="J62" s="34"/>
      <c r="K62" s="32"/>
      <c r="L62" s="34"/>
      <c r="M62" s="35"/>
      <c r="N62" s="36"/>
      <c r="O62" s="33"/>
    </row>
    <row r="63" spans="1:15" ht="24.75" customHeight="1">
      <c r="A63" s="33">
        <v>59</v>
      </c>
      <c r="B63" s="33">
        <f t="shared" si="3"/>
      </c>
      <c r="C63" s="33"/>
      <c r="D63" s="33"/>
      <c r="E63" s="33"/>
      <c r="F63" s="33">
        <f t="shared" si="2"/>
      </c>
      <c r="G63" s="33" t="s">
        <v>371</v>
      </c>
      <c r="H63" s="33"/>
      <c r="I63" s="33"/>
      <c r="J63" s="34"/>
      <c r="K63" s="32"/>
      <c r="L63" s="34"/>
      <c r="M63" s="35"/>
      <c r="N63" s="36"/>
      <c r="O63" s="33"/>
    </row>
    <row r="64" spans="1:15" ht="24.75" customHeight="1">
      <c r="A64" s="33">
        <v>60</v>
      </c>
      <c r="B64" s="33">
        <f t="shared" si="3"/>
      </c>
      <c r="C64" s="33"/>
      <c r="D64" s="33"/>
      <c r="E64" s="33"/>
      <c r="F64" s="33">
        <f t="shared" si="2"/>
      </c>
      <c r="G64" s="33" t="s">
        <v>371</v>
      </c>
      <c r="H64" s="33"/>
      <c r="I64" s="33"/>
      <c r="J64" s="34"/>
      <c r="K64" s="32"/>
      <c r="L64" s="34"/>
      <c r="M64" s="35"/>
      <c r="N64" s="36"/>
      <c r="O64" s="33"/>
    </row>
    <row r="65" spans="1:15" ht="24.75" customHeight="1">
      <c r="A65" s="33">
        <v>61</v>
      </c>
      <c r="B65" s="33">
        <f t="shared" si="3"/>
      </c>
      <c r="C65" s="33"/>
      <c r="D65" s="33"/>
      <c r="E65" s="33"/>
      <c r="F65" s="33">
        <f t="shared" si="2"/>
      </c>
      <c r="G65" s="33" t="s">
        <v>371</v>
      </c>
      <c r="H65" s="33"/>
      <c r="I65" s="33"/>
      <c r="J65" s="34"/>
      <c r="K65" s="32"/>
      <c r="L65" s="34"/>
      <c r="M65" s="35"/>
      <c r="N65" s="36"/>
      <c r="O65" s="33"/>
    </row>
    <row r="66" spans="1:15" ht="24.75" customHeight="1">
      <c r="A66" s="33">
        <v>62</v>
      </c>
      <c r="B66" s="33">
        <f t="shared" si="3"/>
      </c>
      <c r="C66" s="33"/>
      <c r="D66" s="33"/>
      <c r="E66" s="33"/>
      <c r="F66" s="33">
        <f t="shared" si="2"/>
      </c>
      <c r="G66" s="33" t="s">
        <v>371</v>
      </c>
      <c r="H66" s="33"/>
      <c r="I66" s="33"/>
      <c r="J66" s="34"/>
      <c r="K66" s="32"/>
      <c r="L66" s="34"/>
      <c r="M66" s="35"/>
      <c r="N66" s="36"/>
      <c r="O66" s="33"/>
    </row>
    <row r="67" spans="1:15" ht="24.75" customHeight="1">
      <c r="A67" s="33">
        <v>63</v>
      </c>
      <c r="B67" s="33">
        <f t="shared" si="3"/>
      </c>
      <c r="C67" s="33"/>
      <c r="D67" s="33"/>
      <c r="E67" s="33"/>
      <c r="F67" s="33">
        <f t="shared" si="2"/>
      </c>
      <c r="G67" s="33" t="s">
        <v>371</v>
      </c>
      <c r="H67" s="33"/>
      <c r="I67" s="33"/>
      <c r="J67" s="34"/>
      <c r="K67" s="32"/>
      <c r="L67" s="34"/>
      <c r="M67" s="35"/>
      <c r="N67" s="36"/>
      <c r="O67" s="33"/>
    </row>
    <row r="68" spans="1:15" ht="24.75" customHeight="1">
      <c r="A68" s="33">
        <v>64</v>
      </c>
      <c r="B68" s="33">
        <f t="shared" si="3"/>
      </c>
      <c r="C68" s="33"/>
      <c r="D68" s="33"/>
      <c r="E68" s="33"/>
      <c r="F68" s="33">
        <f t="shared" si="2"/>
      </c>
      <c r="G68" s="33" t="s">
        <v>371</v>
      </c>
      <c r="H68" s="33"/>
      <c r="I68" s="33"/>
      <c r="J68" s="34"/>
      <c r="K68" s="32"/>
      <c r="L68" s="34"/>
      <c r="M68" s="35"/>
      <c r="N68" s="36"/>
      <c r="O68" s="33"/>
    </row>
    <row r="69" spans="1:15" ht="24.75" customHeight="1">
      <c r="A69" s="33">
        <v>65</v>
      </c>
      <c r="B69" s="33">
        <f t="shared" si="3"/>
      </c>
      <c r="C69" s="33"/>
      <c r="D69" s="33"/>
      <c r="E69" s="33"/>
      <c r="F69" s="33">
        <f aca="true" t="shared" si="4" ref="F69:F79">IF(D69="","",1)</f>
      </c>
      <c r="G69" s="33" t="s">
        <v>371</v>
      </c>
      <c r="H69" s="33"/>
      <c r="I69" s="33"/>
      <c r="J69" s="34"/>
      <c r="K69" s="32"/>
      <c r="L69" s="34"/>
      <c r="M69" s="35"/>
      <c r="N69" s="36"/>
      <c r="O69" s="33"/>
    </row>
    <row r="70" spans="1:15" ht="24.75" customHeight="1">
      <c r="A70" s="33">
        <v>66</v>
      </c>
      <c r="B70" s="33">
        <f aca="true" t="shared" si="5" ref="B70:B79">IF(OR(D70="",B69=""),"",IF(C70=C69,B69,B69+1))</f>
      </c>
      <c r="C70" s="33"/>
      <c r="D70" s="33"/>
      <c r="E70" s="33"/>
      <c r="F70" s="33">
        <f t="shared" si="4"/>
      </c>
      <c r="G70" s="33" t="s">
        <v>371</v>
      </c>
      <c r="H70" s="33"/>
      <c r="I70" s="33"/>
      <c r="J70" s="34"/>
      <c r="K70" s="32"/>
      <c r="L70" s="34"/>
      <c r="M70" s="35"/>
      <c r="N70" s="36"/>
      <c r="O70" s="33"/>
    </row>
    <row r="71" spans="1:15" ht="24.75" customHeight="1">
      <c r="A71" s="33">
        <v>67</v>
      </c>
      <c r="B71" s="33">
        <f t="shared" si="5"/>
      </c>
      <c r="C71" s="33"/>
      <c r="D71" s="33"/>
      <c r="E71" s="33"/>
      <c r="F71" s="33">
        <f t="shared" si="4"/>
      </c>
      <c r="G71" s="33" t="s">
        <v>371</v>
      </c>
      <c r="H71" s="33"/>
      <c r="I71" s="33"/>
      <c r="J71" s="34"/>
      <c r="K71" s="32"/>
      <c r="L71" s="34"/>
      <c r="M71" s="35"/>
      <c r="N71" s="36"/>
      <c r="O71" s="33"/>
    </row>
    <row r="72" spans="1:15" ht="24.75" customHeight="1">
      <c r="A72" s="33">
        <v>68</v>
      </c>
      <c r="B72" s="33">
        <f t="shared" si="5"/>
      </c>
      <c r="C72" s="33"/>
      <c r="D72" s="33"/>
      <c r="E72" s="33"/>
      <c r="F72" s="33">
        <f t="shared" si="4"/>
      </c>
      <c r="G72" s="33" t="s">
        <v>371</v>
      </c>
      <c r="H72" s="33"/>
      <c r="I72" s="33"/>
      <c r="J72" s="34"/>
      <c r="K72" s="32"/>
      <c r="L72" s="34"/>
      <c r="M72" s="35"/>
      <c r="N72" s="36"/>
      <c r="O72" s="33"/>
    </row>
    <row r="73" spans="1:15" ht="24.75" customHeight="1">
      <c r="A73" s="33">
        <v>69</v>
      </c>
      <c r="B73" s="33">
        <f t="shared" si="5"/>
      </c>
      <c r="C73" s="33"/>
      <c r="D73" s="33"/>
      <c r="E73" s="33"/>
      <c r="F73" s="33">
        <f t="shared" si="4"/>
      </c>
      <c r="G73" s="33" t="s">
        <v>371</v>
      </c>
      <c r="H73" s="33"/>
      <c r="I73" s="33"/>
      <c r="J73" s="34"/>
      <c r="K73" s="32"/>
      <c r="L73" s="34"/>
      <c r="M73" s="35"/>
      <c r="N73" s="36"/>
      <c r="O73" s="33"/>
    </row>
    <row r="74" spans="1:15" ht="24.75" customHeight="1">
      <c r="A74" s="33">
        <v>70</v>
      </c>
      <c r="B74" s="33">
        <f t="shared" si="5"/>
      </c>
      <c r="C74" s="33"/>
      <c r="D74" s="33"/>
      <c r="E74" s="33"/>
      <c r="F74" s="33">
        <f t="shared" si="4"/>
      </c>
      <c r="G74" s="33" t="s">
        <v>371</v>
      </c>
      <c r="H74" s="33"/>
      <c r="I74" s="33"/>
      <c r="J74" s="34"/>
      <c r="K74" s="32"/>
      <c r="L74" s="34"/>
      <c r="M74" s="35"/>
      <c r="N74" s="36"/>
      <c r="O74" s="33"/>
    </row>
    <row r="75" spans="1:15" ht="24.75" customHeight="1">
      <c r="A75" s="33">
        <v>71</v>
      </c>
      <c r="B75" s="33">
        <f t="shared" si="5"/>
      </c>
      <c r="C75" s="33"/>
      <c r="D75" s="33"/>
      <c r="E75" s="33"/>
      <c r="F75" s="33">
        <f t="shared" si="4"/>
      </c>
      <c r="G75" s="33" t="s">
        <v>371</v>
      </c>
      <c r="H75" s="33"/>
      <c r="I75" s="33"/>
      <c r="J75" s="34"/>
      <c r="K75" s="32"/>
      <c r="L75" s="34"/>
      <c r="M75" s="35"/>
      <c r="N75" s="36"/>
      <c r="O75" s="33"/>
    </row>
    <row r="76" spans="1:15" ht="24.75" customHeight="1">
      <c r="A76" s="33">
        <v>72</v>
      </c>
      <c r="B76" s="33">
        <f t="shared" si="5"/>
      </c>
      <c r="C76" s="33"/>
      <c r="D76" s="33"/>
      <c r="E76" s="33"/>
      <c r="F76" s="33">
        <f t="shared" si="4"/>
      </c>
      <c r="G76" s="33" t="s">
        <v>371</v>
      </c>
      <c r="H76" s="33"/>
      <c r="I76" s="33"/>
      <c r="J76" s="34"/>
      <c r="K76" s="32"/>
      <c r="L76" s="34"/>
      <c r="M76" s="35"/>
      <c r="N76" s="36"/>
      <c r="O76" s="33"/>
    </row>
    <row r="77" spans="1:15" ht="24.75" customHeight="1">
      <c r="A77" s="33">
        <v>73</v>
      </c>
      <c r="B77" s="33">
        <f t="shared" si="5"/>
      </c>
      <c r="C77" s="33"/>
      <c r="D77" s="33"/>
      <c r="E77" s="33"/>
      <c r="F77" s="33">
        <f t="shared" si="4"/>
      </c>
      <c r="G77" s="33" t="s">
        <v>371</v>
      </c>
      <c r="H77" s="33"/>
      <c r="I77" s="33"/>
      <c r="J77" s="34"/>
      <c r="K77" s="32"/>
      <c r="L77" s="34"/>
      <c r="M77" s="35"/>
      <c r="N77" s="36"/>
      <c r="O77" s="33"/>
    </row>
    <row r="78" spans="1:15" ht="24.75" customHeight="1">
      <c r="A78" s="33">
        <v>74</v>
      </c>
      <c r="B78" s="33">
        <f t="shared" si="5"/>
      </c>
      <c r="C78" s="33"/>
      <c r="D78" s="33"/>
      <c r="E78" s="33"/>
      <c r="F78" s="33">
        <f t="shared" si="4"/>
      </c>
      <c r="G78" s="33" t="s">
        <v>371</v>
      </c>
      <c r="H78" s="33"/>
      <c r="I78" s="33"/>
      <c r="J78" s="34"/>
      <c r="K78" s="32"/>
      <c r="L78" s="34"/>
      <c r="M78" s="35"/>
      <c r="N78" s="36"/>
      <c r="O78" s="33"/>
    </row>
    <row r="79" spans="1:15" ht="24.75" customHeight="1">
      <c r="A79" s="33">
        <v>75</v>
      </c>
      <c r="B79" s="33">
        <f t="shared" si="5"/>
      </c>
      <c r="C79" s="33"/>
      <c r="D79" s="33"/>
      <c r="E79" s="33"/>
      <c r="F79" s="33">
        <f t="shared" si="4"/>
      </c>
      <c r="G79" s="33" t="s">
        <v>371</v>
      </c>
      <c r="H79" s="33"/>
      <c r="I79" s="33"/>
      <c r="J79" s="34"/>
      <c r="K79" s="32"/>
      <c r="L79" s="34"/>
      <c r="M79" s="35"/>
      <c r="N79" s="36"/>
      <c r="O79" s="33"/>
    </row>
    <row r="80" ht="13.5" hidden="1">
      <c r="C80" s="23">
        <f>COUNTA(C5:C79)</f>
        <v>2</v>
      </c>
    </row>
  </sheetData>
  <sheetProtection password="C670" sheet="1" objects="1" scenarios="1" selectLockedCells="1"/>
  <mergeCells count="2">
    <mergeCell ref="J2:L2"/>
    <mergeCell ref="B1:O1"/>
  </mergeCells>
  <dataValidations count="4">
    <dataValidation allowBlank="1" showInputMessage="1" showErrorMessage="1" imeMode="off" sqref="J5:M79 J4:K4 K3:M3 J2:J3 N2:N4"/>
    <dataValidation allowBlank="1" showInputMessage="1" showErrorMessage="1" imeMode="halfKatakana" sqref="D4 E5:F79 D1:E1 E2:F3"/>
    <dataValidation allowBlank="1" showInputMessage="1" showErrorMessage="1" imeMode="disabled" sqref="E4:F4 C5:C79 C2:C3 F1:G1 H4 G5:H79 G2:H3"/>
    <dataValidation type="list" allowBlank="1" showInputMessage="1" showErrorMessage="1" imeMode="off" sqref="N5:N79">
      <formula1>区分</formula1>
    </dataValidation>
  </dataValidation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5.875" style="0" customWidth="1"/>
    <col min="2" max="2" width="7.375" style="0" customWidth="1"/>
    <col min="3" max="3" width="10.875" style="0" customWidth="1"/>
    <col min="4" max="5" width="17.125" style="0" customWidth="1"/>
    <col min="6" max="7" width="10.875" style="0" hidden="1" customWidth="1"/>
    <col min="8" max="8" width="8.375" style="0" bestFit="1" customWidth="1"/>
    <col min="9" max="9" width="10.75390625" style="0" bestFit="1" customWidth="1"/>
    <col min="10" max="12" width="5.00390625" style="0" customWidth="1"/>
    <col min="13" max="13" width="19.375" style="0" customWidth="1"/>
    <col min="14" max="14" width="18.25390625" style="0" bestFit="1" customWidth="1"/>
    <col min="15" max="15" width="19.625" style="0" customWidth="1"/>
  </cols>
  <sheetData>
    <row r="1" spans="1:15" ht="24">
      <c r="A1" s="62">
        <f>IF('基本情報'!$C$3="","",'基本情報'!C3)</f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62.25" customHeight="1">
      <c r="A2" s="10"/>
      <c r="B2" s="24" t="s">
        <v>605</v>
      </c>
      <c r="C2" s="24" t="s">
        <v>358</v>
      </c>
      <c r="D2" s="24" t="s">
        <v>599</v>
      </c>
      <c r="E2" s="24" t="s">
        <v>604</v>
      </c>
      <c r="F2" s="24"/>
      <c r="G2" s="24"/>
      <c r="H2" s="24" t="s">
        <v>603</v>
      </c>
      <c r="I2" s="24" t="s">
        <v>359</v>
      </c>
      <c r="J2" s="60" t="s">
        <v>598</v>
      </c>
      <c r="K2" s="60"/>
      <c r="L2" s="60"/>
      <c r="M2" s="25" t="s">
        <v>600</v>
      </c>
      <c r="N2" s="26" t="s">
        <v>359</v>
      </c>
      <c r="O2" s="24" t="s">
        <v>360</v>
      </c>
    </row>
    <row r="3" spans="1:15" ht="24.75" customHeight="1">
      <c r="A3" s="11"/>
      <c r="B3" s="11" t="s">
        <v>361</v>
      </c>
      <c r="C3" s="11" t="s">
        <v>362</v>
      </c>
      <c r="D3" s="11" t="s">
        <v>363</v>
      </c>
      <c r="E3" s="11" t="s">
        <v>364</v>
      </c>
      <c r="F3" s="11" t="s">
        <v>365</v>
      </c>
      <c r="G3" s="11" t="s">
        <v>237</v>
      </c>
      <c r="H3" s="11" t="s">
        <v>366</v>
      </c>
      <c r="I3" s="11" t="s">
        <v>367</v>
      </c>
      <c r="J3" s="12" t="s">
        <v>368</v>
      </c>
      <c r="K3" s="12" t="s">
        <v>369</v>
      </c>
      <c r="L3" s="12"/>
      <c r="M3" s="12" t="s">
        <v>435</v>
      </c>
      <c r="N3" s="12" t="s">
        <v>370</v>
      </c>
      <c r="O3" s="11" t="s">
        <v>446</v>
      </c>
    </row>
    <row r="4" spans="1:15" ht="24.75" customHeight="1" hidden="1">
      <c r="A4" s="13"/>
      <c r="B4" s="13">
        <f>'基本情報'!C3</f>
        <v>0</v>
      </c>
      <c r="C4" s="13">
        <f>'基本情報'!C6</f>
        <v>0</v>
      </c>
      <c r="D4" s="13">
        <f>'基本情報'!C7</f>
        <v>0</v>
      </c>
      <c r="E4" s="14">
        <f>'基本情報'!C8</f>
        <v>0</v>
      </c>
      <c r="F4" s="14">
        <f>'基本情報'!C9</f>
        <v>0</v>
      </c>
      <c r="G4" s="14">
        <f>'基本情報'!C10</f>
        <v>0</v>
      </c>
      <c r="H4" s="14">
        <f>'基本情報'!C11</f>
        <v>0</v>
      </c>
      <c r="I4" s="15">
        <f>'基本情報'!C12</f>
        <v>0</v>
      </c>
      <c r="J4" s="16"/>
      <c r="K4" s="16"/>
      <c r="L4" s="16"/>
      <c r="M4" s="15"/>
      <c r="N4" s="17"/>
      <c r="O4" s="18"/>
    </row>
    <row r="5" spans="1:15" ht="24.75" customHeight="1">
      <c r="A5" s="18">
        <v>1</v>
      </c>
      <c r="B5" s="18"/>
      <c r="C5" s="42"/>
      <c r="D5" s="42"/>
      <c r="E5" s="42"/>
      <c r="F5" s="42">
        <f aca="true" t="shared" si="0" ref="F5:F54">IF(D5="","",1)</f>
      </c>
      <c r="G5" s="42">
        <f>IF($C5="","",'基本情報'!$C$5)</f>
      </c>
      <c r="H5" s="42"/>
      <c r="I5" s="42"/>
      <c r="J5" s="43"/>
      <c r="K5" s="44"/>
      <c r="L5" s="43"/>
      <c r="M5" s="45"/>
      <c r="N5" s="46"/>
      <c r="O5" s="42"/>
    </row>
    <row r="6" spans="1:15" ht="24.75" customHeight="1">
      <c r="A6" s="18">
        <v>2</v>
      </c>
      <c r="B6" s="18">
        <f>IF(OR(D6="",B5=""),"",IF(C6=C5,B5,B5+1))</f>
      </c>
      <c r="C6" s="42"/>
      <c r="D6" s="42"/>
      <c r="E6" s="42"/>
      <c r="F6" s="42">
        <f t="shared" si="0"/>
      </c>
      <c r="G6" s="42">
        <f>IF($C6="","",'基本情報'!$C$5)</f>
      </c>
      <c r="H6" s="42"/>
      <c r="I6" s="42"/>
      <c r="J6" s="43"/>
      <c r="K6" s="44"/>
      <c r="L6" s="43"/>
      <c r="M6" s="45"/>
      <c r="N6" s="46"/>
      <c r="O6" s="42"/>
    </row>
    <row r="7" spans="1:15" ht="24.75" customHeight="1">
      <c r="A7" s="18">
        <v>3</v>
      </c>
      <c r="B7" s="18">
        <f aca="true" t="shared" si="1" ref="B7:B54">IF(OR(D7="",B6=""),"",IF(C7=C6,B6,B6+1))</f>
      </c>
      <c r="C7" s="42"/>
      <c r="D7" s="42"/>
      <c r="E7" s="42"/>
      <c r="F7" s="42">
        <f t="shared" si="0"/>
      </c>
      <c r="G7" s="42">
        <f>IF($C7="","",'基本情報'!$C$5)</f>
      </c>
      <c r="H7" s="42"/>
      <c r="I7" s="42"/>
      <c r="J7" s="43"/>
      <c r="K7" s="44"/>
      <c r="L7" s="43"/>
      <c r="M7" s="45"/>
      <c r="N7" s="46"/>
      <c r="O7" s="42"/>
    </row>
    <row r="8" spans="1:15" ht="24.75" customHeight="1">
      <c r="A8" s="18">
        <v>4</v>
      </c>
      <c r="B8" s="18">
        <f t="shared" si="1"/>
      </c>
      <c r="C8" s="42"/>
      <c r="D8" s="42"/>
      <c r="E8" s="42"/>
      <c r="F8" s="42">
        <f t="shared" si="0"/>
      </c>
      <c r="G8" s="42">
        <f>IF($C8="","",'基本情報'!$C$5)</f>
      </c>
      <c r="H8" s="42"/>
      <c r="I8" s="42"/>
      <c r="J8" s="43"/>
      <c r="K8" s="44"/>
      <c r="L8" s="43"/>
      <c r="M8" s="45"/>
      <c r="N8" s="46"/>
      <c r="O8" s="42"/>
    </row>
    <row r="9" spans="1:15" ht="24.75" customHeight="1">
      <c r="A9" s="18">
        <v>5</v>
      </c>
      <c r="B9" s="18">
        <f t="shared" si="1"/>
      </c>
      <c r="C9" s="42"/>
      <c r="D9" s="42"/>
      <c r="E9" s="42"/>
      <c r="F9" s="42">
        <f t="shared" si="0"/>
      </c>
      <c r="G9" s="42">
        <f>IF($C9="","",'基本情報'!$C$5)</f>
      </c>
      <c r="H9" s="42"/>
      <c r="I9" s="42"/>
      <c r="J9" s="43"/>
      <c r="K9" s="44"/>
      <c r="L9" s="43"/>
      <c r="M9" s="45"/>
      <c r="N9" s="46"/>
      <c r="O9" s="42"/>
    </row>
    <row r="10" spans="1:15" ht="24.75" customHeight="1">
      <c r="A10" s="18">
        <v>6</v>
      </c>
      <c r="B10" s="18">
        <f t="shared" si="1"/>
      </c>
      <c r="C10" s="42"/>
      <c r="D10" s="42"/>
      <c r="E10" s="42"/>
      <c r="F10" s="42">
        <f t="shared" si="0"/>
      </c>
      <c r="G10" s="42">
        <f>IF($C10="","",'基本情報'!$C$5)</f>
      </c>
      <c r="H10" s="42"/>
      <c r="I10" s="42"/>
      <c r="J10" s="43"/>
      <c r="K10" s="44"/>
      <c r="L10" s="43"/>
      <c r="M10" s="45"/>
      <c r="N10" s="46"/>
      <c r="O10" s="42"/>
    </row>
    <row r="11" spans="1:15" ht="24.75" customHeight="1">
      <c r="A11" s="18">
        <v>7</v>
      </c>
      <c r="B11" s="18">
        <f t="shared" si="1"/>
      </c>
      <c r="C11" s="42"/>
      <c r="D11" s="42"/>
      <c r="E11" s="42"/>
      <c r="F11" s="42">
        <f t="shared" si="0"/>
      </c>
      <c r="G11" s="42">
        <f>IF($C11="","",'基本情報'!$C$5)</f>
      </c>
      <c r="H11" s="42"/>
      <c r="I11" s="42"/>
      <c r="J11" s="43"/>
      <c r="K11" s="44"/>
      <c r="L11" s="43"/>
      <c r="M11" s="45"/>
      <c r="N11" s="46"/>
      <c r="O11" s="42"/>
    </row>
    <row r="12" spans="1:15" ht="24.75" customHeight="1">
      <c r="A12" s="18">
        <v>8</v>
      </c>
      <c r="B12" s="18">
        <f t="shared" si="1"/>
      </c>
      <c r="C12" s="42"/>
      <c r="D12" s="42"/>
      <c r="E12" s="42"/>
      <c r="F12" s="42">
        <f t="shared" si="0"/>
      </c>
      <c r="G12" s="42">
        <f>IF($C12="","",'基本情報'!$C$5)</f>
      </c>
      <c r="H12" s="42"/>
      <c r="I12" s="42"/>
      <c r="J12" s="43"/>
      <c r="K12" s="44"/>
      <c r="L12" s="43"/>
      <c r="M12" s="45"/>
      <c r="N12" s="46"/>
      <c r="O12" s="42"/>
    </row>
    <row r="13" spans="1:15" ht="24.75" customHeight="1">
      <c r="A13" s="18">
        <v>9</v>
      </c>
      <c r="B13" s="18">
        <f t="shared" si="1"/>
      </c>
      <c r="C13" s="42"/>
      <c r="D13" s="42"/>
      <c r="E13" s="42"/>
      <c r="F13" s="42">
        <f t="shared" si="0"/>
      </c>
      <c r="G13" s="42">
        <f>IF($C13="","",'基本情報'!$C$5)</f>
      </c>
      <c r="H13" s="42"/>
      <c r="I13" s="42"/>
      <c r="J13" s="43"/>
      <c r="K13" s="44"/>
      <c r="L13" s="43"/>
      <c r="M13" s="45"/>
      <c r="N13" s="46"/>
      <c r="O13" s="42"/>
    </row>
    <row r="14" spans="1:15" ht="24.75" customHeight="1">
      <c r="A14" s="18">
        <v>10</v>
      </c>
      <c r="B14" s="18">
        <f t="shared" si="1"/>
      </c>
      <c r="C14" s="42"/>
      <c r="D14" s="42"/>
      <c r="E14" s="42"/>
      <c r="F14" s="42">
        <f t="shared" si="0"/>
      </c>
      <c r="G14" s="42">
        <f>IF($C14="","",'基本情報'!$C$5)</f>
      </c>
      <c r="H14" s="42"/>
      <c r="I14" s="42"/>
      <c r="J14" s="43"/>
      <c r="K14" s="44"/>
      <c r="L14" s="43"/>
      <c r="M14" s="45"/>
      <c r="N14" s="46"/>
      <c r="O14" s="42"/>
    </row>
    <row r="15" spans="1:15" ht="24.75" customHeight="1">
      <c r="A15" s="18">
        <v>11</v>
      </c>
      <c r="B15" s="18">
        <f t="shared" si="1"/>
      </c>
      <c r="C15" s="42"/>
      <c r="D15" s="42"/>
      <c r="E15" s="42"/>
      <c r="F15" s="42">
        <f t="shared" si="0"/>
      </c>
      <c r="G15" s="42">
        <f>IF($C15="","",'基本情報'!$C$5)</f>
      </c>
      <c r="H15" s="42"/>
      <c r="I15" s="42"/>
      <c r="J15" s="43"/>
      <c r="K15" s="44"/>
      <c r="L15" s="43"/>
      <c r="M15" s="45"/>
      <c r="N15" s="46"/>
      <c r="O15" s="42"/>
    </row>
    <row r="16" spans="1:15" ht="24.75" customHeight="1">
      <c r="A16" s="18">
        <v>12</v>
      </c>
      <c r="B16" s="18">
        <f t="shared" si="1"/>
      </c>
      <c r="C16" s="42"/>
      <c r="D16" s="42"/>
      <c r="E16" s="42"/>
      <c r="F16" s="42">
        <f t="shared" si="0"/>
      </c>
      <c r="G16" s="42">
        <f>IF($C16="","",'基本情報'!$C$5)</f>
      </c>
      <c r="H16" s="42"/>
      <c r="I16" s="42"/>
      <c r="J16" s="43"/>
      <c r="K16" s="44"/>
      <c r="L16" s="43"/>
      <c r="M16" s="45"/>
      <c r="N16" s="46"/>
      <c r="O16" s="42"/>
    </row>
    <row r="17" spans="1:15" ht="24.75" customHeight="1">
      <c r="A17" s="18">
        <v>13</v>
      </c>
      <c r="B17" s="18">
        <f t="shared" si="1"/>
      </c>
      <c r="C17" s="42"/>
      <c r="D17" s="42"/>
      <c r="E17" s="42"/>
      <c r="F17" s="42">
        <f t="shared" si="0"/>
      </c>
      <c r="G17" s="42">
        <f>IF($C17="","",'基本情報'!$C$5)</f>
      </c>
      <c r="H17" s="42"/>
      <c r="I17" s="42"/>
      <c r="J17" s="43"/>
      <c r="K17" s="44"/>
      <c r="L17" s="43"/>
      <c r="M17" s="45"/>
      <c r="N17" s="46"/>
      <c r="O17" s="42"/>
    </row>
    <row r="18" spans="1:15" ht="24.75" customHeight="1">
      <c r="A18" s="18">
        <v>14</v>
      </c>
      <c r="B18" s="18">
        <f t="shared" si="1"/>
      </c>
      <c r="C18" s="42"/>
      <c r="D18" s="42"/>
      <c r="E18" s="42"/>
      <c r="F18" s="42">
        <f t="shared" si="0"/>
      </c>
      <c r="G18" s="42">
        <f>IF($C18="","",'基本情報'!$C$5)</f>
      </c>
      <c r="H18" s="42"/>
      <c r="I18" s="42"/>
      <c r="J18" s="43"/>
      <c r="K18" s="44"/>
      <c r="L18" s="43"/>
      <c r="M18" s="45"/>
      <c r="N18" s="46"/>
      <c r="O18" s="42"/>
    </row>
    <row r="19" spans="1:15" ht="24.75" customHeight="1">
      <c r="A19" s="18">
        <v>15</v>
      </c>
      <c r="B19" s="18">
        <f t="shared" si="1"/>
      </c>
      <c r="C19" s="42"/>
      <c r="D19" s="42"/>
      <c r="E19" s="42"/>
      <c r="F19" s="42">
        <f t="shared" si="0"/>
      </c>
      <c r="G19" s="42">
        <f>IF($C19="","",'基本情報'!$C$5)</f>
      </c>
      <c r="H19" s="42"/>
      <c r="I19" s="42"/>
      <c r="J19" s="43"/>
      <c r="K19" s="44"/>
      <c r="L19" s="43"/>
      <c r="M19" s="45"/>
      <c r="N19" s="46"/>
      <c r="O19" s="42"/>
    </row>
    <row r="20" spans="1:15" ht="24.75" customHeight="1">
      <c r="A20" s="18">
        <v>16</v>
      </c>
      <c r="B20" s="18">
        <f t="shared" si="1"/>
      </c>
      <c r="C20" s="42"/>
      <c r="D20" s="42"/>
      <c r="E20" s="42"/>
      <c r="F20" s="42">
        <f t="shared" si="0"/>
      </c>
      <c r="G20" s="42">
        <f>IF($C20="","",'基本情報'!$C$5)</f>
      </c>
      <c r="H20" s="42"/>
      <c r="I20" s="42"/>
      <c r="J20" s="43"/>
      <c r="K20" s="44"/>
      <c r="L20" s="43"/>
      <c r="M20" s="45"/>
      <c r="N20" s="46"/>
      <c r="O20" s="42"/>
    </row>
    <row r="21" spans="1:15" ht="24.75" customHeight="1">
      <c r="A21" s="18">
        <v>17</v>
      </c>
      <c r="B21" s="18">
        <f t="shared" si="1"/>
      </c>
      <c r="C21" s="42"/>
      <c r="D21" s="42"/>
      <c r="E21" s="42"/>
      <c r="F21" s="42">
        <f t="shared" si="0"/>
      </c>
      <c r="G21" s="42">
        <f>IF($C21="","",'基本情報'!$C$5)</f>
      </c>
      <c r="H21" s="42"/>
      <c r="I21" s="42"/>
      <c r="J21" s="43"/>
      <c r="K21" s="44"/>
      <c r="L21" s="43"/>
      <c r="M21" s="45"/>
      <c r="N21" s="46"/>
      <c r="O21" s="42"/>
    </row>
    <row r="22" spans="1:15" ht="24.75" customHeight="1">
      <c r="A22" s="18">
        <v>18</v>
      </c>
      <c r="B22" s="18">
        <f t="shared" si="1"/>
      </c>
      <c r="C22" s="42"/>
      <c r="D22" s="42"/>
      <c r="E22" s="42"/>
      <c r="F22" s="42">
        <f t="shared" si="0"/>
      </c>
      <c r="G22" s="42">
        <f>IF($C22="","",'基本情報'!$C$5)</f>
      </c>
      <c r="H22" s="42"/>
      <c r="I22" s="42"/>
      <c r="J22" s="43"/>
      <c r="K22" s="44"/>
      <c r="L22" s="43"/>
      <c r="M22" s="45"/>
      <c r="N22" s="46"/>
      <c r="O22" s="42"/>
    </row>
    <row r="23" spans="1:15" ht="24.75" customHeight="1">
      <c r="A23" s="18">
        <v>19</v>
      </c>
      <c r="B23" s="18">
        <f t="shared" si="1"/>
      </c>
      <c r="C23" s="42"/>
      <c r="D23" s="42"/>
      <c r="E23" s="42"/>
      <c r="F23" s="42">
        <f t="shared" si="0"/>
      </c>
      <c r="G23" s="42">
        <f>IF($C23="","",'基本情報'!$C$5)</f>
      </c>
      <c r="H23" s="42"/>
      <c r="I23" s="42"/>
      <c r="J23" s="43"/>
      <c r="K23" s="44"/>
      <c r="L23" s="43"/>
      <c r="M23" s="45"/>
      <c r="N23" s="46"/>
      <c r="O23" s="42"/>
    </row>
    <row r="24" spans="1:15" ht="24.75" customHeight="1">
      <c r="A24" s="18">
        <v>20</v>
      </c>
      <c r="B24" s="18">
        <f t="shared" si="1"/>
      </c>
      <c r="C24" s="42"/>
      <c r="D24" s="42"/>
      <c r="E24" s="42"/>
      <c r="F24" s="42">
        <f t="shared" si="0"/>
      </c>
      <c r="G24" s="42">
        <f>IF($C24="","",'基本情報'!$C$5)</f>
      </c>
      <c r="H24" s="42"/>
      <c r="I24" s="42"/>
      <c r="J24" s="43"/>
      <c r="K24" s="44"/>
      <c r="L24" s="43"/>
      <c r="M24" s="45"/>
      <c r="N24" s="46"/>
      <c r="O24" s="42"/>
    </row>
    <row r="25" spans="1:15" ht="24.75" customHeight="1">
      <c r="A25" s="18">
        <v>21</v>
      </c>
      <c r="B25" s="18">
        <f t="shared" si="1"/>
      </c>
      <c r="C25" s="42"/>
      <c r="D25" s="42"/>
      <c r="E25" s="42"/>
      <c r="F25" s="42">
        <f t="shared" si="0"/>
      </c>
      <c r="G25" s="42">
        <f>IF($C25="","",'基本情報'!$C$5)</f>
      </c>
      <c r="H25" s="42"/>
      <c r="I25" s="42"/>
      <c r="J25" s="43"/>
      <c r="K25" s="44"/>
      <c r="L25" s="43"/>
      <c r="M25" s="45"/>
      <c r="N25" s="46"/>
      <c r="O25" s="42"/>
    </row>
    <row r="26" spans="1:15" ht="24.75" customHeight="1">
      <c r="A26" s="18">
        <v>22</v>
      </c>
      <c r="B26" s="18">
        <f t="shared" si="1"/>
      </c>
      <c r="C26" s="42"/>
      <c r="D26" s="42"/>
      <c r="E26" s="42"/>
      <c r="F26" s="42">
        <f t="shared" si="0"/>
      </c>
      <c r="G26" s="42">
        <f>IF($C26="","",'基本情報'!$C$5)</f>
      </c>
      <c r="H26" s="42"/>
      <c r="I26" s="42"/>
      <c r="J26" s="43"/>
      <c r="K26" s="44"/>
      <c r="L26" s="43"/>
      <c r="M26" s="45"/>
      <c r="N26" s="46"/>
      <c r="O26" s="42"/>
    </row>
    <row r="27" spans="1:15" ht="24.75" customHeight="1">
      <c r="A27" s="18">
        <v>23</v>
      </c>
      <c r="B27" s="18">
        <f t="shared" si="1"/>
      </c>
      <c r="C27" s="42"/>
      <c r="D27" s="42"/>
      <c r="E27" s="42"/>
      <c r="F27" s="42">
        <f t="shared" si="0"/>
      </c>
      <c r="G27" s="42">
        <f>IF($C27="","",'基本情報'!$C$5)</f>
      </c>
      <c r="H27" s="42"/>
      <c r="I27" s="42"/>
      <c r="J27" s="43"/>
      <c r="K27" s="44"/>
      <c r="L27" s="43"/>
      <c r="M27" s="45"/>
      <c r="N27" s="46"/>
      <c r="O27" s="42"/>
    </row>
    <row r="28" spans="1:15" ht="24.75" customHeight="1">
      <c r="A28" s="18">
        <v>24</v>
      </c>
      <c r="B28" s="18">
        <f t="shared" si="1"/>
      </c>
      <c r="C28" s="42"/>
      <c r="D28" s="42"/>
      <c r="E28" s="42"/>
      <c r="F28" s="42">
        <f t="shared" si="0"/>
      </c>
      <c r="G28" s="42">
        <f>IF($C28="","",'基本情報'!$C$5)</f>
      </c>
      <c r="H28" s="42"/>
      <c r="I28" s="42"/>
      <c r="J28" s="43"/>
      <c r="K28" s="44"/>
      <c r="L28" s="43"/>
      <c r="M28" s="45"/>
      <c r="N28" s="46"/>
      <c r="O28" s="42"/>
    </row>
    <row r="29" spans="1:15" ht="24.75" customHeight="1">
      <c r="A29" s="18">
        <v>25</v>
      </c>
      <c r="B29" s="18">
        <f t="shared" si="1"/>
      </c>
      <c r="C29" s="42"/>
      <c r="D29" s="42"/>
      <c r="E29" s="42"/>
      <c r="F29" s="42">
        <f t="shared" si="0"/>
      </c>
      <c r="G29" s="42">
        <f>IF($C29="","",'基本情報'!$C$5)</f>
      </c>
      <c r="H29" s="42"/>
      <c r="I29" s="42"/>
      <c r="J29" s="43"/>
      <c r="K29" s="44"/>
      <c r="L29" s="43"/>
      <c r="M29" s="45"/>
      <c r="N29" s="46"/>
      <c r="O29" s="42"/>
    </row>
    <row r="30" spans="1:15" ht="24.75" customHeight="1">
      <c r="A30" s="18">
        <v>26</v>
      </c>
      <c r="B30" s="18">
        <f t="shared" si="1"/>
      </c>
      <c r="C30" s="42"/>
      <c r="D30" s="42"/>
      <c r="E30" s="42"/>
      <c r="F30" s="42">
        <f t="shared" si="0"/>
      </c>
      <c r="G30" s="42">
        <f>IF($C30="","",'基本情報'!$C$5)</f>
      </c>
      <c r="H30" s="42"/>
      <c r="I30" s="42"/>
      <c r="J30" s="43"/>
      <c r="K30" s="44"/>
      <c r="L30" s="43"/>
      <c r="M30" s="45"/>
      <c r="N30" s="46"/>
      <c r="O30" s="42"/>
    </row>
    <row r="31" spans="1:15" ht="24.75" customHeight="1">
      <c r="A31" s="18">
        <v>27</v>
      </c>
      <c r="B31" s="18">
        <f t="shared" si="1"/>
      </c>
      <c r="C31" s="42"/>
      <c r="D31" s="42"/>
      <c r="E31" s="42"/>
      <c r="F31" s="42">
        <f t="shared" si="0"/>
      </c>
      <c r="G31" s="42">
        <f>IF($C31="","",'基本情報'!$C$5)</f>
      </c>
      <c r="H31" s="42"/>
      <c r="I31" s="42"/>
      <c r="J31" s="43"/>
      <c r="K31" s="44"/>
      <c r="L31" s="43"/>
      <c r="M31" s="45"/>
      <c r="N31" s="46"/>
      <c r="O31" s="42"/>
    </row>
    <row r="32" spans="1:15" ht="24.75" customHeight="1">
      <c r="A32" s="18">
        <v>28</v>
      </c>
      <c r="B32" s="18">
        <f t="shared" si="1"/>
      </c>
      <c r="C32" s="42"/>
      <c r="D32" s="42"/>
      <c r="E32" s="42"/>
      <c r="F32" s="42">
        <f t="shared" si="0"/>
      </c>
      <c r="G32" s="42">
        <f>IF($C32="","",'基本情報'!$C$5)</f>
      </c>
      <c r="H32" s="42"/>
      <c r="I32" s="42"/>
      <c r="J32" s="43"/>
      <c r="K32" s="44"/>
      <c r="L32" s="43"/>
      <c r="M32" s="45"/>
      <c r="N32" s="46"/>
      <c r="O32" s="42"/>
    </row>
    <row r="33" spans="1:15" ht="24.75" customHeight="1">
      <c r="A33" s="18">
        <v>29</v>
      </c>
      <c r="B33" s="18">
        <f t="shared" si="1"/>
      </c>
      <c r="C33" s="42"/>
      <c r="D33" s="42"/>
      <c r="E33" s="42"/>
      <c r="F33" s="42">
        <f t="shared" si="0"/>
      </c>
      <c r="G33" s="42">
        <f>IF($C33="","",'基本情報'!$C$5)</f>
      </c>
      <c r="H33" s="42"/>
      <c r="I33" s="42"/>
      <c r="J33" s="43"/>
      <c r="K33" s="44"/>
      <c r="L33" s="43"/>
      <c r="M33" s="45"/>
      <c r="N33" s="46"/>
      <c r="O33" s="42"/>
    </row>
    <row r="34" spans="1:15" ht="24.75" customHeight="1">
      <c r="A34" s="18">
        <v>30</v>
      </c>
      <c r="B34" s="18">
        <f t="shared" si="1"/>
      </c>
      <c r="C34" s="42"/>
      <c r="D34" s="42"/>
      <c r="E34" s="42"/>
      <c r="F34" s="42">
        <f t="shared" si="0"/>
      </c>
      <c r="G34" s="42">
        <f>IF($C34="","",'基本情報'!$C$5)</f>
      </c>
      <c r="H34" s="42"/>
      <c r="I34" s="42"/>
      <c r="J34" s="43"/>
      <c r="K34" s="44"/>
      <c r="L34" s="43"/>
      <c r="M34" s="45"/>
      <c r="N34" s="46"/>
      <c r="O34" s="42"/>
    </row>
    <row r="35" spans="1:15" ht="24.75" customHeight="1">
      <c r="A35" s="18">
        <v>31</v>
      </c>
      <c r="B35" s="18">
        <f t="shared" si="1"/>
      </c>
      <c r="C35" s="42"/>
      <c r="D35" s="42"/>
      <c r="E35" s="42"/>
      <c r="F35" s="42">
        <f t="shared" si="0"/>
      </c>
      <c r="G35" s="42">
        <f>IF($C35="","",'基本情報'!$C$5)</f>
      </c>
      <c r="H35" s="42"/>
      <c r="I35" s="42"/>
      <c r="J35" s="43"/>
      <c r="K35" s="44"/>
      <c r="L35" s="43"/>
      <c r="M35" s="45"/>
      <c r="N35" s="46"/>
      <c r="O35" s="42"/>
    </row>
    <row r="36" spans="1:15" ht="24.75" customHeight="1">
      <c r="A36" s="18">
        <v>32</v>
      </c>
      <c r="B36" s="18">
        <f t="shared" si="1"/>
      </c>
      <c r="C36" s="42"/>
      <c r="D36" s="42"/>
      <c r="E36" s="42"/>
      <c r="F36" s="42">
        <f t="shared" si="0"/>
      </c>
      <c r="G36" s="42">
        <f>IF($C36="","",'基本情報'!$C$5)</f>
      </c>
      <c r="H36" s="42"/>
      <c r="I36" s="42"/>
      <c r="J36" s="43"/>
      <c r="K36" s="44"/>
      <c r="L36" s="43"/>
      <c r="M36" s="45"/>
      <c r="N36" s="46"/>
      <c r="O36" s="42"/>
    </row>
    <row r="37" spans="1:15" ht="24.75" customHeight="1">
      <c r="A37" s="18">
        <v>33</v>
      </c>
      <c r="B37" s="18">
        <f t="shared" si="1"/>
      </c>
      <c r="C37" s="42"/>
      <c r="D37" s="42"/>
      <c r="E37" s="42"/>
      <c r="F37" s="42">
        <f t="shared" si="0"/>
      </c>
      <c r="G37" s="42">
        <f>IF($C37="","",'基本情報'!$C$5)</f>
      </c>
      <c r="H37" s="42"/>
      <c r="I37" s="42"/>
      <c r="J37" s="43"/>
      <c r="K37" s="44"/>
      <c r="L37" s="43"/>
      <c r="M37" s="45"/>
      <c r="N37" s="46"/>
      <c r="O37" s="42"/>
    </row>
    <row r="38" spans="1:15" ht="24.75" customHeight="1">
      <c r="A38" s="18">
        <v>34</v>
      </c>
      <c r="B38" s="18">
        <f t="shared" si="1"/>
      </c>
      <c r="C38" s="42"/>
      <c r="D38" s="42"/>
      <c r="E38" s="42"/>
      <c r="F38" s="42">
        <f t="shared" si="0"/>
      </c>
      <c r="G38" s="42">
        <f>IF($C38="","",'基本情報'!$C$5)</f>
      </c>
      <c r="H38" s="42"/>
      <c r="I38" s="42"/>
      <c r="J38" s="43"/>
      <c r="K38" s="44"/>
      <c r="L38" s="43"/>
      <c r="M38" s="45"/>
      <c r="N38" s="46"/>
      <c r="O38" s="42"/>
    </row>
    <row r="39" spans="1:15" ht="24.75" customHeight="1">
      <c r="A39" s="18">
        <v>35</v>
      </c>
      <c r="B39" s="18">
        <f t="shared" si="1"/>
      </c>
      <c r="C39" s="42"/>
      <c r="D39" s="42"/>
      <c r="E39" s="42"/>
      <c r="F39" s="42">
        <f t="shared" si="0"/>
      </c>
      <c r="G39" s="42">
        <f>IF($C39="","",'基本情報'!$C$5)</f>
      </c>
      <c r="H39" s="42"/>
      <c r="I39" s="42"/>
      <c r="J39" s="43"/>
      <c r="K39" s="44"/>
      <c r="L39" s="43"/>
      <c r="M39" s="45"/>
      <c r="N39" s="46"/>
      <c r="O39" s="42"/>
    </row>
    <row r="40" spans="1:15" ht="24.75" customHeight="1">
      <c r="A40" s="18">
        <v>36</v>
      </c>
      <c r="B40" s="18">
        <f t="shared" si="1"/>
      </c>
      <c r="C40" s="42"/>
      <c r="D40" s="42"/>
      <c r="E40" s="42"/>
      <c r="F40" s="42">
        <f t="shared" si="0"/>
      </c>
      <c r="G40" s="42">
        <f>IF($C40="","",'基本情報'!$C$5)</f>
      </c>
      <c r="H40" s="42"/>
      <c r="I40" s="42"/>
      <c r="J40" s="43"/>
      <c r="K40" s="44"/>
      <c r="L40" s="43"/>
      <c r="M40" s="45"/>
      <c r="N40" s="46"/>
      <c r="O40" s="42"/>
    </row>
    <row r="41" spans="1:15" ht="24.75" customHeight="1">
      <c r="A41" s="18">
        <v>37</v>
      </c>
      <c r="B41" s="18">
        <f t="shared" si="1"/>
      </c>
      <c r="C41" s="42"/>
      <c r="D41" s="42"/>
      <c r="E41" s="42"/>
      <c r="F41" s="42">
        <f t="shared" si="0"/>
      </c>
      <c r="G41" s="42">
        <f>IF($C41="","",'基本情報'!$C$5)</f>
      </c>
      <c r="H41" s="42"/>
      <c r="I41" s="42"/>
      <c r="J41" s="43"/>
      <c r="K41" s="44"/>
      <c r="L41" s="43"/>
      <c r="M41" s="45"/>
      <c r="N41" s="46"/>
      <c r="O41" s="42"/>
    </row>
    <row r="42" spans="1:15" ht="24.75" customHeight="1">
      <c r="A42" s="18">
        <v>38</v>
      </c>
      <c r="B42" s="18">
        <f t="shared" si="1"/>
      </c>
      <c r="C42" s="42"/>
      <c r="D42" s="42"/>
      <c r="E42" s="42"/>
      <c r="F42" s="42">
        <f t="shared" si="0"/>
      </c>
      <c r="G42" s="42">
        <f>IF($C42="","",'基本情報'!$C$5)</f>
      </c>
      <c r="H42" s="42"/>
      <c r="I42" s="42"/>
      <c r="J42" s="43"/>
      <c r="K42" s="44"/>
      <c r="L42" s="43"/>
      <c r="M42" s="45"/>
      <c r="N42" s="46"/>
      <c r="O42" s="42"/>
    </row>
    <row r="43" spans="1:15" ht="24.75" customHeight="1">
      <c r="A43" s="18">
        <v>39</v>
      </c>
      <c r="B43" s="18">
        <f t="shared" si="1"/>
      </c>
      <c r="C43" s="42"/>
      <c r="D43" s="42"/>
      <c r="E43" s="42"/>
      <c r="F43" s="42">
        <f t="shared" si="0"/>
      </c>
      <c r="G43" s="42">
        <f>IF($C43="","",'基本情報'!$C$5)</f>
      </c>
      <c r="H43" s="42"/>
      <c r="I43" s="42"/>
      <c r="J43" s="43"/>
      <c r="K43" s="44"/>
      <c r="L43" s="43"/>
      <c r="M43" s="45"/>
      <c r="N43" s="46"/>
      <c r="O43" s="42"/>
    </row>
    <row r="44" spans="1:15" ht="24.75" customHeight="1">
      <c r="A44" s="18">
        <v>40</v>
      </c>
      <c r="B44" s="18">
        <f t="shared" si="1"/>
      </c>
      <c r="C44" s="42"/>
      <c r="D44" s="42"/>
      <c r="E44" s="42"/>
      <c r="F44" s="42">
        <f t="shared" si="0"/>
      </c>
      <c r="G44" s="42">
        <f>IF($C44="","",'基本情報'!$C$5)</f>
      </c>
      <c r="H44" s="42"/>
      <c r="I44" s="42"/>
      <c r="J44" s="43"/>
      <c r="K44" s="44"/>
      <c r="L44" s="43"/>
      <c r="M44" s="45"/>
      <c r="N44" s="46"/>
      <c r="O44" s="42"/>
    </row>
    <row r="45" spans="1:15" ht="24.75" customHeight="1">
      <c r="A45" s="18">
        <v>41</v>
      </c>
      <c r="B45" s="18">
        <f t="shared" si="1"/>
      </c>
      <c r="C45" s="42"/>
      <c r="D45" s="42"/>
      <c r="E45" s="42"/>
      <c r="F45" s="42">
        <f t="shared" si="0"/>
      </c>
      <c r="G45" s="42">
        <f>IF($C45="","",'基本情報'!$C$5)</f>
      </c>
      <c r="H45" s="42"/>
      <c r="I45" s="42"/>
      <c r="J45" s="43"/>
      <c r="K45" s="44"/>
      <c r="L45" s="43"/>
      <c r="M45" s="45"/>
      <c r="N45" s="46"/>
      <c r="O45" s="42"/>
    </row>
    <row r="46" spans="1:15" ht="24.75" customHeight="1">
      <c r="A46" s="18">
        <v>42</v>
      </c>
      <c r="B46" s="18">
        <f t="shared" si="1"/>
      </c>
      <c r="C46" s="42"/>
      <c r="D46" s="42"/>
      <c r="E46" s="42"/>
      <c r="F46" s="42">
        <f t="shared" si="0"/>
      </c>
      <c r="G46" s="42">
        <f>IF($C46="","",'基本情報'!$C$5)</f>
      </c>
      <c r="H46" s="42"/>
      <c r="I46" s="42"/>
      <c r="J46" s="43"/>
      <c r="K46" s="44"/>
      <c r="L46" s="43"/>
      <c r="M46" s="45"/>
      <c r="N46" s="46"/>
      <c r="O46" s="42"/>
    </row>
    <row r="47" spans="1:15" ht="24.75" customHeight="1">
      <c r="A47" s="18">
        <v>43</v>
      </c>
      <c r="B47" s="18">
        <f t="shared" si="1"/>
      </c>
      <c r="C47" s="42"/>
      <c r="D47" s="42"/>
      <c r="E47" s="42"/>
      <c r="F47" s="42">
        <f t="shared" si="0"/>
      </c>
      <c r="G47" s="42">
        <f>IF($C47="","",'基本情報'!$C$5)</f>
      </c>
      <c r="H47" s="42"/>
      <c r="I47" s="42"/>
      <c r="J47" s="43"/>
      <c r="K47" s="44"/>
      <c r="L47" s="43"/>
      <c r="M47" s="45"/>
      <c r="N47" s="46"/>
      <c r="O47" s="42"/>
    </row>
    <row r="48" spans="1:15" ht="24.75" customHeight="1">
      <c r="A48" s="18">
        <v>44</v>
      </c>
      <c r="B48" s="18">
        <f t="shared" si="1"/>
      </c>
      <c r="C48" s="42"/>
      <c r="D48" s="42"/>
      <c r="E48" s="42"/>
      <c r="F48" s="42">
        <f t="shared" si="0"/>
      </c>
      <c r="G48" s="42">
        <f>IF($C48="","",'基本情報'!$C$5)</f>
      </c>
      <c r="H48" s="42"/>
      <c r="I48" s="42"/>
      <c r="J48" s="43"/>
      <c r="K48" s="44"/>
      <c r="L48" s="43"/>
      <c r="M48" s="45"/>
      <c r="N48" s="46"/>
      <c r="O48" s="42"/>
    </row>
    <row r="49" spans="1:15" ht="24.75" customHeight="1">
      <c r="A49" s="18">
        <v>45</v>
      </c>
      <c r="B49" s="18">
        <f t="shared" si="1"/>
      </c>
      <c r="C49" s="42"/>
      <c r="D49" s="42"/>
      <c r="E49" s="42"/>
      <c r="F49" s="42">
        <f t="shared" si="0"/>
      </c>
      <c r="G49" s="42">
        <f>IF($C49="","",'基本情報'!$C$5)</f>
      </c>
      <c r="H49" s="42"/>
      <c r="I49" s="42"/>
      <c r="J49" s="43"/>
      <c r="K49" s="44"/>
      <c r="L49" s="43"/>
      <c r="M49" s="45"/>
      <c r="N49" s="46"/>
      <c r="O49" s="42"/>
    </row>
    <row r="50" spans="1:15" ht="24.75" customHeight="1">
      <c r="A50" s="18">
        <v>46</v>
      </c>
      <c r="B50" s="18">
        <f t="shared" si="1"/>
      </c>
      <c r="C50" s="42"/>
      <c r="D50" s="42"/>
      <c r="E50" s="42"/>
      <c r="F50" s="42">
        <f t="shared" si="0"/>
      </c>
      <c r="G50" s="42">
        <f>IF($C50="","",'基本情報'!$C$5)</f>
      </c>
      <c r="H50" s="42"/>
      <c r="I50" s="42"/>
      <c r="J50" s="43"/>
      <c r="K50" s="44"/>
      <c r="L50" s="43"/>
      <c r="M50" s="45"/>
      <c r="N50" s="46"/>
      <c r="O50" s="42"/>
    </row>
    <row r="51" spans="1:15" ht="24.75" customHeight="1">
      <c r="A51" s="18">
        <v>47</v>
      </c>
      <c r="B51" s="18">
        <f t="shared" si="1"/>
      </c>
      <c r="C51" s="42"/>
      <c r="D51" s="42"/>
      <c r="E51" s="42"/>
      <c r="F51" s="42">
        <f t="shared" si="0"/>
      </c>
      <c r="G51" s="42">
        <f>IF($C51="","",'基本情報'!$C$5)</f>
      </c>
      <c r="H51" s="42"/>
      <c r="I51" s="42"/>
      <c r="J51" s="43"/>
      <c r="K51" s="44"/>
      <c r="L51" s="43"/>
      <c r="M51" s="45"/>
      <c r="N51" s="46"/>
      <c r="O51" s="42"/>
    </row>
    <row r="52" spans="1:15" ht="24.75" customHeight="1">
      <c r="A52" s="18">
        <v>48</v>
      </c>
      <c r="B52" s="18">
        <f t="shared" si="1"/>
      </c>
      <c r="C52" s="42"/>
      <c r="D52" s="42"/>
      <c r="E52" s="42"/>
      <c r="F52" s="42">
        <f t="shared" si="0"/>
      </c>
      <c r="G52" s="42">
        <f>IF($C52="","",'基本情報'!$C$5)</f>
      </c>
      <c r="H52" s="42"/>
      <c r="I52" s="42"/>
      <c r="J52" s="43"/>
      <c r="K52" s="44"/>
      <c r="L52" s="43"/>
      <c r="M52" s="45"/>
      <c r="N52" s="46"/>
      <c r="O52" s="42"/>
    </row>
    <row r="53" spans="1:15" ht="24.75" customHeight="1">
      <c r="A53" s="18">
        <v>49</v>
      </c>
      <c r="B53" s="18">
        <f t="shared" si="1"/>
      </c>
      <c r="C53" s="42"/>
      <c r="D53" s="42"/>
      <c r="E53" s="42"/>
      <c r="F53" s="42">
        <f t="shared" si="0"/>
      </c>
      <c r="G53" s="42">
        <f>IF($C53="","",'基本情報'!$C$5)</f>
      </c>
      <c r="H53" s="42"/>
      <c r="I53" s="42"/>
      <c r="J53" s="43"/>
      <c r="K53" s="44"/>
      <c r="L53" s="43"/>
      <c r="M53" s="45"/>
      <c r="N53" s="46"/>
      <c r="O53" s="42"/>
    </row>
    <row r="54" spans="1:15" ht="24.75" customHeight="1">
      <c r="A54" s="18">
        <v>50</v>
      </c>
      <c r="B54" s="18">
        <f t="shared" si="1"/>
      </c>
      <c r="C54" s="42"/>
      <c r="D54" s="42"/>
      <c r="E54" s="42"/>
      <c r="F54" s="42">
        <f t="shared" si="0"/>
      </c>
      <c r="G54" s="42">
        <f>IF($C54="","",'基本情報'!$C$5)</f>
      </c>
      <c r="H54" s="42"/>
      <c r="I54" s="42"/>
      <c r="J54" s="43"/>
      <c r="K54" s="44"/>
      <c r="L54" s="43"/>
      <c r="M54" s="45"/>
      <c r="N54" s="46"/>
      <c r="O54" s="42"/>
    </row>
    <row r="55" spans="1:15" ht="24.75" customHeight="1">
      <c r="A55" s="18">
        <v>51</v>
      </c>
      <c r="B55" s="18">
        <f aca="true" t="shared" si="2" ref="B55:B79">IF(OR(D55="",B54=""),"",IF(C55=C54,B54,B54+1))</f>
      </c>
      <c r="C55" s="42"/>
      <c r="D55" s="42"/>
      <c r="E55" s="42"/>
      <c r="F55" s="42">
        <f aca="true" t="shared" si="3" ref="F55:F79">IF(D55="","",1)</f>
      </c>
      <c r="G55" s="42">
        <f>IF($C55="","",'基本情報'!$C$5)</f>
      </c>
      <c r="H55" s="42"/>
      <c r="I55" s="42"/>
      <c r="J55" s="43"/>
      <c r="K55" s="44"/>
      <c r="L55" s="43"/>
      <c r="M55" s="45"/>
      <c r="N55" s="46"/>
      <c r="O55" s="42"/>
    </row>
    <row r="56" spans="1:15" ht="24.75" customHeight="1">
      <c r="A56" s="18">
        <v>52</v>
      </c>
      <c r="B56" s="18">
        <f t="shared" si="2"/>
      </c>
      <c r="C56" s="42"/>
      <c r="D56" s="42"/>
      <c r="E56" s="42"/>
      <c r="F56" s="42">
        <f t="shared" si="3"/>
      </c>
      <c r="G56" s="42">
        <f>IF($C56="","",'基本情報'!$C$5)</f>
      </c>
      <c r="H56" s="42"/>
      <c r="I56" s="42"/>
      <c r="J56" s="43"/>
      <c r="K56" s="44"/>
      <c r="L56" s="43"/>
      <c r="M56" s="45"/>
      <c r="N56" s="46"/>
      <c r="O56" s="42"/>
    </row>
    <row r="57" spans="1:15" ht="24.75" customHeight="1">
      <c r="A57" s="18">
        <v>53</v>
      </c>
      <c r="B57" s="18">
        <f t="shared" si="2"/>
      </c>
      <c r="C57" s="42"/>
      <c r="D57" s="42"/>
      <c r="E57" s="42"/>
      <c r="F57" s="42">
        <f t="shared" si="3"/>
      </c>
      <c r="G57" s="42">
        <f>IF($C57="","",'基本情報'!$C$5)</f>
      </c>
      <c r="H57" s="42"/>
      <c r="I57" s="42"/>
      <c r="J57" s="43"/>
      <c r="K57" s="44"/>
      <c r="L57" s="43"/>
      <c r="M57" s="45"/>
      <c r="N57" s="46"/>
      <c r="O57" s="42"/>
    </row>
    <row r="58" spans="1:15" ht="24.75" customHeight="1">
      <c r="A58" s="18">
        <v>54</v>
      </c>
      <c r="B58" s="18">
        <f t="shared" si="2"/>
      </c>
      <c r="C58" s="42"/>
      <c r="D58" s="42"/>
      <c r="E58" s="42"/>
      <c r="F58" s="42">
        <f t="shared" si="3"/>
      </c>
      <c r="G58" s="42">
        <f>IF($C58="","",'基本情報'!$C$5)</f>
      </c>
      <c r="H58" s="42"/>
      <c r="I58" s="42"/>
      <c r="J58" s="43"/>
      <c r="K58" s="44"/>
      <c r="L58" s="43"/>
      <c r="M58" s="45"/>
      <c r="N58" s="46"/>
      <c r="O58" s="42"/>
    </row>
    <row r="59" spans="1:15" ht="24.75" customHeight="1">
      <c r="A59" s="18">
        <v>55</v>
      </c>
      <c r="B59" s="18">
        <f t="shared" si="2"/>
      </c>
      <c r="C59" s="42"/>
      <c r="D59" s="42"/>
      <c r="E59" s="42"/>
      <c r="F59" s="42">
        <f t="shared" si="3"/>
      </c>
      <c r="G59" s="42">
        <f>IF($C59="","",'基本情報'!$C$5)</f>
      </c>
      <c r="H59" s="42"/>
      <c r="I59" s="42"/>
      <c r="J59" s="43"/>
      <c r="K59" s="44"/>
      <c r="L59" s="43"/>
      <c r="M59" s="45"/>
      <c r="N59" s="46"/>
      <c r="O59" s="42"/>
    </row>
    <row r="60" spans="1:15" ht="24.75" customHeight="1">
      <c r="A60" s="18">
        <v>56</v>
      </c>
      <c r="B60" s="18">
        <f t="shared" si="2"/>
      </c>
      <c r="C60" s="42"/>
      <c r="D60" s="42"/>
      <c r="E60" s="42"/>
      <c r="F60" s="42">
        <f t="shared" si="3"/>
      </c>
      <c r="G60" s="42">
        <f>IF($C60="","",'基本情報'!$C$5)</f>
      </c>
      <c r="H60" s="42"/>
      <c r="I60" s="42"/>
      <c r="J60" s="43"/>
      <c r="K60" s="44"/>
      <c r="L60" s="43"/>
      <c r="M60" s="45"/>
      <c r="N60" s="46"/>
      <c r="O60" s="42"/>
    </row>
    <row r="61" spans="1:15" ht="24.75" customHeight="1">
      <c r="A61" s="18">
        <v>57</v>
      </c>
      <c r="B61" s="18">
        <f t="shared" si="2"/>
      </c>
      <c r="C61" s="42"/>
      <c r="D61" s="42"/>
      <c r="E61" s="42"/>
      <c r="F61" s="42">
        <f t="shared" si="3"/>
      </c>
      <c r="G61" s="42">
        <f>IF($C61="","",'基本情報'!$C$5)</f>
      </c>
      <c r="H61" s="42"/>
      <c r="I61" s="42"/>
      <c r="J61" s="43"/>
      <c r="K61" s="44"/>
      <c r="L61" s="43"/>
      <c r="M61" s="45"/>
      <c r="N61" s="46"/>
      <c r="O61" s="42"/>
    </row>
    <row r="62" spans="1:15" ht="24.75" customHeight="1">
      <c r="A62" s="18">
        <v>58</v>
      </c>
      <c r="B62" s="18">
        <f t="shared" si="2"/>
      </c>
      <c r="C62" s="42"/>
      <c r="D62" s="42"/>
      <c r="E62" s="42"/>
      <c r="F62" s="42">
        <f t="shared" si="3"/>
      </c>
      <c r="G62" s="42">
        <f>IF($C62="","",'基本情報'!$C$5)</f>
      </c>
      <c r="H62" s="42"/>
      <c r="I62" s="42"/>
      <c r="J62" s="43"/>
      <c r="K62" s="44"/>
      <c r="L62" s="43"/>
      <c r="M62" s="45"/>
      <c r="N62" s="46"/>
      <c r="O62" s="42"/>
    </row>
    <row r="63" spans="1:15" ht="24.75" customHeight="1">
      <c r="A63" s="18">
        <v>59</v>
      </c>
      <c r="B63" s="18">
        <f t="shared" si="2"/>
      </c>
      <c r="C63" s="42"/>
      <c r="D63" s="42"/>
      <c r="E63" s="42"/>
      <c r="F63" s="42">
        <f t="shared" si="3"/>
      </c>
      <c r="G63" s="42">
        <f>IF($C63="","",'基本情報'!$C$5)</f>
      </c>
      <c r="H63" s="42"/>
      <c r="I63" s="42"/>
      <c r="J63" s="43"/>
      <c r="K63" s="44"/>
      <c r="L63" s="43"/>
      <c r="M63" s="45"/>
      <c r="N63" s="46"/>
      <c r="O63" s="42"/>
    </row>
    <row r="64" spans="1:15" ht="24.75" customHeight="1">
      <c r="A64" s="18">
        <v>60</v>
      </c>
      <c r="B64" s="18">
        <f t="shared" si="2"/>
      </c>
      <c r="C64" s="42"/>
      <c r="D64" s="42"/>
      <c r="E64" s="42"/>
      <c r="F64" s="42">
        <f t="shared" si="3"/>
      </c>
      <c r="G64" s="42">
        <f>IF($C64="","",'基本情報'!$C$5)</f>
      </c>
      <c r="H64" s="42"/>
      <c r="I64" s="42"/>
      <c r="J64" s="43"/>
      <c r="K64" s="44"/>
      <c r="L64" s="43"/>
      <c r="M64" s="45"/>
      <c r="N64" s="46"/>
      <c r="O64" s="42"/>
    </row>
    <row r="65" spans="1:15" ht="24.75" customHeight="1">
      <c r="A65" s="18">
        <v>61</v>
      </c>
      <c r="B65" s="18">
        <f t="shared" si="2"/>
      </c>
      <c r="C65" s="42"/>
      <c r="D65" s="42"/>
      <c r="E65" s="42"/>
      <c r="F65" s="42">
        <f t="shared" si="3"/>
      </c>
      <c r="G65" s="42">
        <f>IF($C65="","",'基本情報'!$C$5)</f>
      </c>
      <c r="H65" s="42"/>
      <c r="I65" s="42"/>
      <c r="J65" s="43"/>
      <c r="K65" s="44"/>
      <c r="L65" s="43"/>
      <c r="M65" s="45"/>
      <c r="N65" s="46"/>
      <c r="O65" s="42"/>
    </row>
    <row r="66" spans="1:15" ht="24.75" customHeight="1">
      <c r="A66" s="18">
        <v>62</v>
      </c>
      <c r="B66" s="18">
        <f t="shared" si="2"/>
      </c>
      <c r="C66" s="42"/>
      <c r="D66" s="42"/>
      <c r="E66" s="42"/>
      <c r="F66" s="42">
        <f t="shared" si="3"/>
      </c>
      <c r="G66" s="42">
        <f>IF($C66="","",'基本情報'!$C$5)</f>
      </c>
      <c r="H66" s="42"/>
      <c r="I66" s="42"/>
      <c r="J66" s="43"/>
      <c r="K66" s="44"/>
      <c r="L66" s="43"/>
      <c r="M66" s="45"/>
      <c r="N66" s="46"/>
      <c r="O66" s="42"/>
    </row>
    <row r="67" spans="1:15" ht="24.75" customHeight="1">
      <c r="A67" s="18">
        <v>63</v>
      </c>
      <c r="B67" s="18">
        <f t="shared" si="2"/>
      </c>
      <c r="C67" s="42"/>
      <c r="D67" s="42"/>
      <c r="E67" s="42"/>
      <c r="F67" s="42">
        <f t="shared" si="3"/>
      </c>
      <c r="G67" s="42">
        <f>IF($C67="","",'基本情報'!$C$5)</f>
      </c>
      <c r="H67" s="42"/>
      <c r="I67" s="42"/>
      <c r="J67" s="43"/>
      <c r="K67" s="44"/>
      <c r="L67" s="43"/>
      <c r="M67" s="45"/>
      <c r="N67" s="46"/>
      <c r="O67" s="42"/>
    </row>
    <row r="68" spans="1:15" ht="24.75" customHeight="1">
      <c r="A68" s="18">
        <v>64</v>
      </c>
      <c r="B68" s="18">
        <f t="shared" si="2"/>
      </c>
      <c r="C68" s="42"/>
      <c r="D68" s="42"/>
      <c r="E68" s="42"/>
      <c r="F68" s="42">
        <f t="shared" si="3"/>
      </c>
      <c r="G68" s="42">
        <f>IF($C68="","",'基本情報'!$C$5)</f>
      </c>
      <c r="H68" s="42"/>
      <c r="I68" s="42"/>
      <c r="J68" s="43"/>
      <c r="K68" s="44"/>
      <c r="L68" s="43"/>
      <c r="M68" s="45"/>
      <c r="N68" s="46"/>
      <c r="O68" s="42"/>
    </row>
    <row r="69" spans="1:15" ht="24.75" customHeight="1">
      <c r="A69" s="18">
        <v>65</v>
      </c>
      <c r="B69" s="18">
        <f t="shared" si="2"/>
      </c>
      <c r="C69" s="42"/>
      <c r="D69" s="42"/>
      <c r="E69" s="42"/>
      <c r="F69" s="42">
        <f t="shared" si="3"/>
      </c>
      <c r="G69" s="42">
        <f>IF($C69="","",'基本情報'!$C$5)</f>
      </c>
      <c r="H69" s="42"/>
      <c r="I69" s="42"/>
      <c r="J69" s="43"/>
      <c r="K69" s="44"/>
      <c r="L69" s="43"/>
      <c r="M69" s="45"/>
      <c r="N69" s="46"/>
      <c r="O69" s="42"/>
    </row>
    <row r="70" spans="1:15" ht="24.75" customHeight="1">
      <c r="A70" s="18">
        <v>66</v>
      </c>
      <c r="B70" s="18">
        <f t="shared" si="2"/>
      </c>
      <c r="C70" s="42"/>
      <c r="D70" s="42"/>
      <c r="E70" s="42"/>
      <c r="F70" s="42">
        <f t="shared" si="3"/>
      </c>
      <c r="G70" s="42">
        <f>IF($C70="","",'基本情報'!$C$5)</f>
      </c>
      <c r="H70" s="42"/>
      <c r="I70" s="42"/>
      <c r="J70" s="43"/>
      <c r="K70" s="44"/>
      <c r="L70" s="43"/>
      <c r="M70" s="45"/>
      <c r="N70" s="46"/>
      <c r="O70" s="42"/>
    </row>
    <row r="71" spans="1:15" ht="24.75" customHeight="1">
      <c r="A71" s="18">
        <v>67</v>
      </c>
      <c r="B71" s="18">
        <f t="shared" si="2"/>
      </c>
      <c r="C71" s="42"/>
      <c r="D71" s="42"/>
      <c r="E71" s="42"/>
      <c r="F71" s="42">
        <f t="shared" si="3"/>
      </c>
      <c r="G71" s="42">
        <f>IF($C71="","",'基本情報'!$C$5)</f>
      </c>
      <c r="H71" s="42"/>
      <c r="I71" s="42"/>
      <c r="J71" s="43"/>
      <c r="K71" s="44"/>
      <c r="L71" s="43"/>
      <c r="M71" s="45"/>
      <c r="N71" s="46"/>
      <c r="O71" s="42"/>
    </row>
    <row r="72" spans="1:15" ht="24.75" customHeight="1">
      <c r="A72" s="18">
        <v>68</v>
      </c>
      <c r="B72" s="18">
        <f t="shared" si="2"/>
      </c>
      <c r="C72" s="42"/>
      <c r="D72" s="42"/>
      <c r="E72" s="42"/>
      <c r="F72" s="42">
        <f t="shared" si="3"/>
      </c>
      <c r="G72" s="42">
        <f>IF($C72="","",'基本情報'!$C$5)</f>
      </c>
      <c r="H72" s="42"/>
      <c r="I72" s="42"/>
      <c r="J72" s="43"/>
      <c r="K72" s="44"/>
      <c r="L72" s="43"/>
      <c r="M72" s="45"/>
      <c r="N72" s="46"/>
      <c r="O72" s="42"/>
    </row>
    <row r="73" spans="1:15" ht="24.75" customHeight="1">
      <c r="A73" s="18">
        <v>69</v>
      </c>
      <c r="B73" s="18">
        <f t="shared" si="2"/>
      </c>
      <c r="C73" s="42"/>
      <c r="D73" s="42"/>
      <c r="E73" s="42"/>
      <c r="F73" s="42">
        <f t="shared" si="3"/>
      </c>
      <c r="G73" s="42">
        <f>IF($C73="","",'基本情報'!$C$5)</f>
      </c>
      <c r="H73" s="42"/>
      <c r="I73" s="42"/>
      <c r="J73" s="43"/>
      <c r="K73" s="44"/>
      <c r="L73" s="43"/>
      <c r="M73" s="45"/>
      <c r="N73" s="46"/>
      <c r="O73" s="42"/>
    </row>
    <row r="74" spans="1:15" ht="24.75" customHeight="1">
      <c r="A74" s="18">
        <v>70</v>
      </c>
      <c r="B74" s="18">
        <f t="shared" si="2"/>
      </c>
      <c r="C74" s="42"/>
      <c r="D74" s="42"/>
      <c r="E74" s="42"/>
      <c r="F74" s="42">
        <f t="shared" si="3"/>
      </c>
      <c r="G74" s="42">
        <f>IF($C74="","",'基本情報'!$C$5)</f>
      </c>
      <c r="H74" s="42"/>
      <c r="I74" s="42"/>
      <c r="J74" s="43"/>
      <c r="K74" s="44"/>
      <c r="L74" s="43"/>
      <c r="M74" s="45"/>
      <c r="N74" s="46"/>
      <c r="O74" s="42"/>
    </row>
    <row r="75" spans="1:15" ht="24.75" customHeight="1">
      <c r="A75" s="18">
        <v>71</v>
      </c>
      <c r="B75" s="18">
        <f t="shared" si="2"/>
      </c>
      <c r="C75" s="42"/>
      <c r="D75" s="42"/>
      <c r="E75" s="42"/>
      <c r="F75" s="42">
        <f t="shared" si="3"/>
      </c>
      <c r="G75" s="42">
        <f>IF($C75="","",'基本情報'!$C$5)</f>
      </c>
      <c r="H75" s="42"/>
      <c r="I75" s="42"/>
      <c r="J75" s="43"/>
      <c r="K75" s="44"/>
      <c r="L75" s="43"/>
      <c r="M75" s="45"/>
      <c r="N75" s="46"/>
      <c r="O75" s="42"/>
    </row>
    <row r="76" spans="1:15" ht="24.75" customHeight="1">
      <c r="A76" s="18">
        <v>72</v>
      </c>
      <c r="B76" s="18">
        <f t="shared" si="2"/>
      </c>
      <c r="C76" s="42"/>
      <c r="D76" s="42"/>
      <c r="E76" s="42"/>
      <c r="F76" s="42">
        <f t="shared" si="3"/>
      </c>
      <c r="G76" s="42">
        <f>IF($C76="","",'基本情報'!$C$5)</f>
      </c>
      <c r="H76" s="42"/>
      <c r="I76" s="42"/>
      <c r="J76" s="43"/>
      <c r="K76" s="44"/>
      <c r="L76" s="43"/>
      <c r="M76" s="45"/>
      <c r="N76" s="46"/>
      <c r="O76" s="42"/>
    </row>
    <row r="77" spans="1:15" ht="24.75" customHeight="1">
      <c r="A77" s="18">
        <v>73</v>
      </c>
      <c r="B77" s="18">
        <f t="shared" si="2"/>
      </c>
      <c r="C77" s="42"/>
      <c r="D77" s="42"/>
      <c r="E77" s="42"/>
      <c r="F77" s="42">
        <f t="shared" si="3"/>
      </c>
      <c r="G77" s="42">
        <f>IF($C77="","",'基本情報'!$C$5)</f>
      </c>
      <c r="H77" s="42"/>
      <c r="I77" s="42"/>
      <c r="J77" s="43"/>
      <c r="K77" s="44"/>
      <c r="L77" s="43"/>
      <c r="M77" s="45"/>
      <c r="N77" s="46"/>
      <c r="O77" s="42"/>
    </row>
    <row r="78" spans="1:15" ht="24.75" customHeight="1">
      <c r="A78" s="18">
        <v>74</v>
      </c>
      <c r="B78" s="18">
        <f t="shared" si="2"/>
      </c>
      <c r="C78" s="42"/>
      <c r="D78" s="42"/>
      <c r="E78" s="42"/>
      <c r="F78" s="42">
        <f t="shared" si="3"/>
      </c>
      <c r="G78" s="42">
        <f>IF($C78="","",'基本情報'!$C$5)</f>
      </c>
      <c r="H78" s="42"/>
      <c r="I78" s="42"/>
      <c r="J78" s="43"/>
      <c r="K78" s="44"/>
      <c r="L78" s="43"/>
      <c r="M78" s="45"/>
      <c r="N78" s="46"/>
      <c r="O78" s="42"/>
    </row>
    <row r="79" spans="1:15" ht="24.75" customHeight="1">
      <c r="A79" s="18">
        <v>75</v>
      </c>
      <c r="B79" s="18">
        <f t="shared" si="2"/>
      </c>
      <c r="C79" s="42"/>
      <c r="D79" s="42"/>
      <c r="E79" s="42"/>
      <c r="F79" s="42">
        <f t="shared" si="3"/>
      </c>
      <c r="G79" s="42">
        <f>IF($C79="","",'基本情報'!$C$5)</f>
      </c>
      <c r="H79" s="42"/>
      <c r="I79" s="42"/>
      <c r="J79" s="43"/>
      <c r="K79" s="44"/>
      <c r="L79" s="43"/>
      <c r="M79" s="45"/>
      <c r="N79" s="46"/>
      <c r="O79" s="42"/>
    </row>
    <row r="80" spans="1:15" ht="15" hidden="1">
      <c r="A80" s="20"/>
      <c r="B80" s="20"/>
      <c r="C80" s="20">
        <f>COUNTA(C5:C79)</f>
        <v>0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19"/>
      <c r="O80" s="20"/>
    </row>
    <row r="81" spans="1:15" s="7" customFormat="1" ht="13.5">
      <c r="A81" s="21"/>
      <c r="B81" s="21"/>
      <c r="C81" s="21">
        <f>IF(C5="","",COUNTA(C5:C79))</f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</sheetData>
  <sheetProtection password="C670" sheet="1" selectLockedCells="1"/>
  <mergeCells count="2">
    <mergeCell ref="A1:O1"/>
    <mergeCell ref="J2:L2"/>
  </mergeCells>
  <dataValidations count="5">
    <dataValidation allowBlank="1" showInputMessage="1" showErrorMessage="1" imeMode="off" sqref="J5:M79 J4:K4 K3:M3 N2:N4 J2:J3"/>
    <dataValidation allowBlank="1" showInputMessage="1" showErrorMessage="1" imeMode="halfKatakana" sqref="D4 E5:F79 D1:E1 E2:F3"/>
    <dataValidation allowBlank="1" showInputMessage="1" showErrorMessage="1" imeMode="disabled" sqref="E4:F4 C5:C79 G2:H3 F1:G1 H4 G5:H79 C2:C3"/>
    <dataValidation type="list" allowBlank="1" showInputMessage="1" showErrorMessage="1" imeMode="off" sqref="N5:N80">
      <formula1>目標タイム</formula1>
    </dataValidation>
    <dataValidation type="list" allowBlank="1" showInputMessage="1" showErrorMessage="1" sqref="I5:I79">
      <formula1>登録陸協</formula1>
    </dataValidation>
  </dataValidations>
  <printOptions/>
  <pageMargins left="0.75" right="0.75" top="1" bottom="1" header="0.512" footer="0.512"/>
  <pageSetup orientation="landscape" paperSize="9" scale="82" r:id="rId1"/>
  <rowBreaks count="3" manualBreakCount="3">
    <brk id="24" max="255" man="1"/>
    <brk id="44" max="255" man="1"/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5.125" style="0" customWidth="1"/>
    <col min="2" max="2" width="7.375" style="0" customWidth="1"/>
    <col min="3" max="3" width="10.875" style="0" customWidth="1"/>
    <col min="4" max="5" width="17.125" style="0" customWidth="1"/>
    <col min="6" max="7" width="10.875" style="0" hidden="1" customWidth="1"/>
    <col min="8" max="8" width="8.375" style="0" bestFit="1" customWidth="1"/>
    <col min="9" max="9" width="10.75390625" style="0" bestFit="1" customWidth="1"/>
    <col min="10" max="10" width="8.875" style="0" customWidth="1"/>
    <col min="11" max="13" width="5.00390625" style="0" customWidth="1"/>
    <col min="14" max="14" width="18.375" style="0" bestFit="1" customWidth="1"/>
    <col min="15" max="15" width="19.625" style="0" customWidth="1"/>
  </cols>
  <sheetData>
    <row r="1" spans="1:15" s="5" customFormat="1" ht="24">
      <c r="A1" s="63">
        <f>IF('基本情報'!$C$3="","",'基本情報'!C3)</f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62.25" customHeight="1">
      <c r="A2" s="24"/>
      <c r="B2" s="24" t="s">
        <v>605</v>
      </c>
      <c r="C2" s="24" t="s">
        <v>601</v>
      </c>
      <c r="D2" s="24" t="s">
        <v>602</v>
      </c>
      <c r="E2" s="24" t="s">
        <v>604</v>
      </c>
      <c r="F2" s="24"/>
      <c r="G2" s="24"/>
      <c r="H2" s="24" t="s">
        <v>603</v>
      </c>
      <c r="I2" s="24" t="s">
        <v>359</v>
      </c>
      <c r="J2" s="24" t="s">
        <v>606</v>
      </c>
      <c r="K2" s="60" t="s">
        <v>598</v>
      </c>
      <c r="L2" s="60"/>
      <c r="M2" s="60"/>
      <c r="N2" s="25" t="s">
        <v>597</v>
      </c>
      <c r="O2" s="24" t="s">
        <v>360</v>
      </c>
    </row>
    <row r="3" spans="1:15" ht="24.75" customHeight="1">
      <c r="A3" s="37"/>
      <c r="B3" s="37" t="s">
        <v>421</v>
      </c>
      <c r="C3" s="37" t="s">
        <v>362</v>
      </c>
      <c r="D3" s="37" t="s">
        <v>363</v>
      </c>
      <c r="E3" s="37" t="s">
        <v>364</v>
      </c>
      <c r="F3" s="37" t="s">
        <v>365</v>
      </c>
      <c r="G3" s="37" t="s">
        <v>237</v>
      </c>
      <c r="H3" s="37" t="s">
        <v>366</v>
      </c>
      <c r="I3" s="37" t="s">
        <v>367</v>
      </c>
      <c r="J3" s="37" t="s">
        <v>422</v>
      </c>
      <c r="K3" s="38" t="s">
        <v>368</v>
      </c>
      <c r="L3" s="38" t="s">
        <v>369</v>
      </c>
      <c r="M3" s="38"/>
      <c r="N3" s="38" t="s">
        <v>435</v>
      </c>
      <c r="O3" s="37" t="s">
        <v>446</v>
      </c>
    </row>
    <row r="4" spans="1:15" ht="24.75" customHeight="1" hidden="1">
      <c r="A4" s="29"/>
      <c r="B4" s="29">
        <f>'基本情報'!C3</f>
        <v>0</v>
      </c>
      <c r="C4" s="29">
        <f>'基本情報'!C4</f>
      </c>
      <c r="D4" s="29">
        <f>'基本情報'!C7</f>
        <v>0</v>
      </c>
      <c r="E4" s="30">
        <f>'基本情報'!C8</f>
        <v>0</v>
      </c>
      <c r="F4" s="30">
        <f>'基本情報'!C9</f>
        <v>0</v>
      </c>
      <c r="G4" s="30">
        <f>'基本情報'!C10</f>
        <v>0</v>
      </c>
      <c r="H4" s="30">
        <f>'基本情報'!C11</f>
        <v>0</v>
      </c>
      <c r="I4" s="39">
        <f>'基本情報'!C12</f>
        <v>0</v>
      </c>
      <c r="J4" s="39"/>
      <c r="K4" s="31"/>
      <c r="L4" s="31"/>
      <c r="M4" s="31"/>
      <c r="N4" s="39"/>
      <c r="O4" s="33"/>
    </row>
    <row r="5" spans="1:15" ht="24.75" customHeight="1">
      <c r="A5" s="33">
        <v>1</v>
      </c>
      <c r="B5" s="33"/>
      <c r="C5" s="47"/>
      <c r="D5" s="47"/>
      <c r="E5" s="47"/>
      <c r="F5" s="47">
        <f>IF(D5="","",2)</f>
      </c>
      <c r="G5" s="47">
        <f>IF($C5="","",'基本情報'!$C$5)</f>
      </c>
      <c r="H5" s="47"/>
      <c r="I5" s="47"/>
      <c r="J5" s="47"/>
      <c r="K5" s="48"/>
      <c r="L5" s="49"/>
      <c r="M5" s="48"/>
      <c r="N5" s="50"/>
      <c r="O5" s="47"/>
    </row>
    <row r="6" spans="1:15" ht="24.75" customHeight="1">
      <c r="A6" s="33">
        <v>2</v>
      </c>
      <c r="B6" s="33">
        <f aca="true" t="shared" si="0" ref="B6:B37">IF(OR(D6="",B5=""),"",IF(C6=C5,B5,B5+1))</f>
      </c>
      <c r="C6" s="47"/>
      <c r="D6" s="47"/>
      <c r="E6" s="47"/>
      <c r="F6" s="47">
        <f aca="true" t="shared" si="1" ref="F6:F69">IF(D6="","",2)</f>
      </c>
      <c r="G6" s="47">
        <f>IF($C6="","",'基本情報'!$C$5)</f>
      </c>
      <c r="H6" s="47"/>
      <c r="I6" s="47"/>
      <c r="J6" s="47"/>
      <c r="K6" s="48"/>
      <c r="L6" s="49"/>
      <c r="M6" s="48"/>
      <c r="N6" s="50"/>
      <c r="O6" s="47"/>
    </row>
    <row r="7" spans="1:15" ht="24.75" customHeight="1">
      <c r="A7" s="33">
        <v>3</v>
      </c>
      <c r="B7" s="33">
        <f t="shared" si="0"/>
      </c>
      <c r="C7" s="47"/>
      <c r="D7" s="47"/>
      <c r="E7" s="47"/>
      <c r="F7" s="47">
        <f t="shared" si="1"/>
      </c>
      <c r="G7" s="47">
        <f>IF($C7="","",'基本情報'!$C$5)</f>
      </c>
      <c r="H7" s="47"/>
      <c r="I7" s="47"/>
      <c r="J7" s="47"/>
      <c r="K7" s="48"/>
      <c r="L7" s="49"/>
      <c r="M7" s="48"/>
      <c r="N7" s="50"/>
      <c r="O7" s="47"/>
    </row>
    <row r="8" spans="1:15" ht="24.75" customHeight="1">
      <c r="A8" s="33">
        <v>4</v>
      </c>
      <c r="B8" s="33">
        <f t="shared" si="0"/>
      </c>
      <c r="C8" s="47"/>
      <c r="D8" s="47"/>
      <c r="E8" s="47"/>
      <c r="F8" s="47">
        <f t="shared" si="1"/>
      </c>
      <c r="G8" s="47">
        <f>IF($C8="","",'基本情報'!$C$5)</f>
      </c>
      <c r="H8" s="47"/>
      <c r="I8" s="47"/>
      <c r="J8" s="47"/>
      <c r="K8" s="48"/>
      <c r="L8" s="49"/>
      <c r="M8" s="48"/>
      <c r="N8" s="50"/>
      <c r="O8" s="47"/>
    </row>
    <row r="9" spans="1:15" ht="24.75" customHeight="1">
      <c r="A9" s="33">
        <v>5</v>
      </c>
      <c r="B9" s="33">
        <f t="shared" si="0"/>
      </c>
      <c r="C9" s="47"/>
      <c r="D9" s="47"/>
      <c r="E9" s="47"/>
      <c r="F9" s="47">
        <f t="shared" si="1"/>
      </c>
      <c r="G9" s="47">
        <f>IF($C9="","",'基本情報'!$C$5)</f>
      </c>
      <c r="H9" s="47"/>
      <c r="I9" s="47"/>
      <c r="J9" s="47"/>
      <c r="K9" s="48"/>
      <c r="L9" s="49"/>
      <c r="M9" s="48"/>
      <c r="N9" s="50"/>
      <c r="O9" s="47"/>
    </row>
    <row r="10" spans="1:15" ht="24.75" customHeight="1">
      <c r="A10" s="33">
        <v>6</v>
      </c>
      <c r="B10" s="33">
        <f t="shared" si="0"/>
      </c>
      <c r="C10" s="47"/>
      <c r="D10" s="47"/>
      <c r="E10" s="47"/>
      <c r="F10" s="47">
        <f t="shared" si="1"/>
      </c>
      <c r="G10" s="47">
        <f>IF($C10="","",'基本情報'!$C$5)</f>
      </c>
      <c r="H10" s="47"/>
      <c r="I10" s="47"/>
      <c r="J10" s="47"/>
      <c r="K10" s="48"/>
      <c r="L10" s="49"/>
      <c r="M10" s="48"/>
      <c r="N10" s="50"/>
      <c r="O10" s="47"/>
    </row>
    <row r="11" spans="1:15" ht="24.75" customHeight="1">
      <c r="A11" s="33">
        <v>7</v>
      </c>
      <c r="B11" s="33">
        <f t="shared" si="0"/>
      </c>
      <c r="C11" s="47"/>
      <c r="D11" s="47"/>
      <c r="E11" s="47"/>
      <c r="F11" s="47">
        <f t="shared" si="1"/>
      </c>
      <c r="G11" s="47">
        <f>IF($C11="","",'基本情報'!$C$5)</f>
      </c>
      <c r="H11" s="47"/>
      <c r="I11" s="47"/>
      <c r="J11" s="47"/>
      <c r="K11" s="48"/>
      <c r="L11" s="49"/>
      <c r="M11" s="48"/>
      <c r="N11" s="50"/>
      <c r="O11" s="47"/>
    </row>
    <row r="12" spans="1:15" ht="24.75" customHeight="1">
      <c r="A12" s="33">
        <v>8</v>
      </c>
      <c r="B12" s="33">
        <f t="shared" si="0"/>
      </c>
      <c r="C12" s="47"/>
      <c r="D12" s="47"/>
      <c r="E12" s="47"/>
      <c r="F12" s="47">
        <f t="shared" si="1"/>
      </c>
      <c r="G12" s="47">
        <f>IF($C12="","",'基本情報'!$C$5)</f>
      </c>
      <c r="H12" s="47"/>
      <c r="I12" s="47"/>
      <c r="J12" s="47"/>
      <c r="K12" s="48"/>
      <c r="L12" s="49"/>
      <c r="M12" s="48"/>
      <c r="N12" s="50"/>
      <c r="O12" s="47"/>
    </row>
    <row r="13" spans="1:15" ht="24.75" customHeight="1">
      <c r="A13" s="33">
        <v>9</v>
      </c>
      <c r="B13" s="33">
        <f t="shared" si="0"/>
      </c>
      <c r="C13" s="47"/>
      <c r="D13" s="47"/>
      <c r="E13" s="47"/>
      <c r="F13" s="47">
        <f t="shared" si="1"/>
      </c>
      <c r="G13" s="47">
        <f>IF($C13="","",'基本情報'!$C$5)</f>
      </c>
      <c r="H13" s="47"/>
      <c r="I13" s="47"/>
      <c r="J13" s="47"/>
      <c r="K13" s="48"/>
      <c r="L13" s="49"/>
      <c r="M13" s="48"/>
      <c r="N13" s="50"/>
      <c r="O13" s="47"/>
    </row>
    <row r="14" spans="1:15" ht="24.75" customHeight="1">
      <c r="A14" s="33">
        <v>10</v>
      </c>
      <c r="B14" s="33">
        <f t="shared" si="0"/>
      </c>
      <c r="C14" s="47"/>
      <c r="D14" s="47"/>
      <c r="E14" s="47"/>
      <c r="F14" s="47">
        <f t="shared" si="1"/>
      </c>
      <c r="G14" s="47">
        <f>IF($C14="","",'基本情報'!$C$5)</f>
      </c>
      <c r="H14" s="47"/>
      <c r="I14" s="47"/>
      <c r="J14" s="47"/>
      <c r="K14" s="48"/>
      <c r="L14" s="49"/>
      <c r="M14" s="48"/>
      <c r="N14" s="50"/>
      <c r="O14" s="47"/>
    </row>
    <row r="15" spans="1:15" ht="24.75" customHeight="1">
      <c r="A15" s="33">
        <v>11</v>
      </c>
      <c r="B15" s="33">
        <f t="shared" si="0"/>
      </c>
      <c r="C15" s="47"/>
      <c r="D15" s="47"/>
      <c r="E15" s="47"/>
      <c r="F15" s="47">
        <f t="shared" si="1"/>
      </c>
      <c r="G15" s="47">
        <f>IF($C15="","",'基本情報'!$C$5)</f>
      </c>
      <c r="H15" s="47"/>
      <c r="I15" s="47"/>
      <c r="J15" s="47"/>
      <c r="K15" s="48"/>
      <c r="L15" s="49"/>
      <c r="M15" s="48"/>
      <c r="N15" s="50"/>
      <c r="O15" s="47"/>
    </row>
    <row r="16" spans="1:15" ht="24.75" customHeight="1">
      <c r="A16" s="33">
        <v>12</v>
      </c>
      <c r="B16" s="33">
        <f t="shared" si="0"/>
      </c>
      <c r="C16" s="47"/>
      <c r="D16" s="47"/>
      <c r="E16" s="47"/>
      <c r="F16" s="47">
        <f t="shared" si="1"/>
      </c>
      <c r="G16" s="47">
        <f>IF($C16="","",'基本情報'!$C$5)</f>
      </c>
      <c r="H16" s="47"/>
      <c r="I16" s="47"/>
      <c r="J16" s="47"/>
      <c r="K16" s="48"/>
      <c r="L16" s="49"/>
      <c r="M16" s="48"/>
      <c r="N16" s="50"/>
      <c r="O16" s="47"/>
    </row>
    <row r="17" spans="1:15" ht="24.75" customHeight="1">
      <c r="A17" s="33">
        <v>13</v>
      </c>
      <c r="B17" s="33">
        <f t="shared" si="0"/>
      </c>
      <c r="C17" s="47"/>
      <c r="D17" s="47"/>
      <c r="E17" s="47"/>
      <c r="F17" s="47">
        <f t="shared" si="1"/>
      </c>
      <c r="G17" s="47">
        <f>IF($C17="","",'基本情報'!$C$5)</f>
      </c>
      <c r="H17" s="47"/>
      <c r="I17" s="47"/>
      <c r="J17" s="47"/>
      <c r="K17" s="48"/>
      <c r="L17" s="49"/>
      <c r="M17" s="48"/>
      <c r="N17" s="50"/>
      <c r="O17" s="47"/>
    </row>
    <row r="18" spans="1:15" ht="24.75" customHeight="1">
      <c r="A18" s="33">
        <v>14</v>
      </c>
      <c r="B18" s="33">
        <f t="shared" si="0"/>
      </c>
      <c r="C18" s="47"/>
      <c r="D18" s="47"/>
      <c r="E18" s="47"/>
      <c r="F18" s="47">
        <f t="shared" si="1"/>
      </c>
      <c r="G18" s="47">
        <f>IF($C18="","",'基本情報'!$C$5)</f>
      </c>
      <c r="H18" s="47"/>
      <c r="I18" s="47"/>
      <c r="J18" s="47"/>
      <c r="K18" s="48"/>
      <c r="L18" s="49"/>
      <c r="M18" s="48"/>
      <c r="N18" s="50"/>
      <c r="O18" s="47"/>
    </row>
    <row r="19" spans="1:15" ht="24.75" customHeight="1">
      <c r="A19" s="33">
        <v>15</v>
      </c>
      <c r="B19" s="33">
        <f t="shared" si="0"/>
      </c>
      <c r="C19" s="47"/>
      <c r="D19" s="47"/>
      <c r="E19" s="47"/>
      <c r="F19" s="47">
        <f t="shared" si="1"/>
      </c>
      <c r="G19" s="47">
        <f>IF($C19="","",'基本情報'!$C$5)</f>
      </c>
      <c r="H19" s="47"/>
      <c r="I19" s="47"/>
      <c r="J19" s="47"/>
      <c r="K19" s="48"/>
      <c r="L19" s="49"/>
      <c r="M19" s="48"/>
      <c r="N19" s="50"/>
      <c r="O19" s="47"/>
    </row>
    <row r="20" spans="1:15" ht="24.75" customHeight="1">
      <c r="A20" s="33">
        <v>16</v>
      </c>
      <c r="B20" s="33">
        <f t="shared" si="0"/>
      </c>
      <c r="C20" s="47"/>
      <c r="D20" s="47"/>
      <c r="E20" s="47"/>
      <c r="F20" s="47">
        <f t="shared" si="1"/>
      </c>
      <c r="G20" s="47">
        <f>IF($C20="","",'基本情報'!$C$5)</f>
      </c>
      <c r="H20" s="47"/>
      <c r="I20" s="47"/>
      <c r="J20" s="47"/>
      <c r="K20" s="48"/>
      <c r="L20" s="49"/>
      <c r="M20" s="48"/>
      <c r="N20" s="50"/>
      <c r="O20" s="47"/>
    </row>
    <row r="21" spans="1:15" ht="24.75" customHeight="1">
      <c r="A21" s="33">
        <v>17</v>
      </c>
      <c r="B21" s="33">
        <f t="shared" si="0"/>
      </c>
      <c r="C21" s="47"/>
      <c r="D21" s="47"/>
      <c r="E21" s="47"/>
      <c r="F21" s="47">
        <f t="shared" si="1"/>
      </c>
      <c r="G21" s="47">
        <f>IF($C21="","",'基本情報'!$C$5)</f>
      </c>
      <c r="H21" s="47"/>
      <c r="I21" s="47"/>
      <c r="J21" s="47"/>
      <c r="K21" s="48"/>
      <c r="L21" s="49"/>
      <c r="M21" s="48"/>
      <c r="N21" s="50"/>
      <c r="O21" s="47"/>
    </row>
    <row r="22" spans="1:15" ht="24.75" customHeight="1">
      <c r="A22" s="33">
        <v>18</v>
      </c>
      <c r="B22" s="33">
        <f t="shared" si="0"/>
      </c>
      <c r="C22" s="47"/>
      <c r="D22" s="47"/>
      <c r="E22" s="47"/>
      <c r="F22" s="47">
        <f t="shared" si="1"/>
      </c>
      <c r="G22" s="47">
        <f>IF($C22="","",'基本情報'!$C$5)</f>
      </c>
      <c r="H22" s="47"/>
      <c r="I22" s="47"/>
      <c r="J22" s="47"/>
      <c r="K22" s="48"/>
      <c r="L22" s="49"/>
      <c r="M22" s="48"/>
      <c r="N22" s="50"/>
      <c r="O22" s="47"/>
    </row>
    <row r="23" spans="1:15" ht="24.75" customHeight="1">
      <c r="A23" s="33">
        <v>19</v>
      </c>
      <c r="B23" s="33">
        <f t="shared" si="0"/>
      </c>
      <c r="C23" s="47"/>
      <c r="D23" s="47"/>
      <c r="E23" s="47"/>
      <c r="F23" s="47">
        <f t="shared" si="1"/>
      </c>
      <c r="G23" s="47">
        <f>IF($C23="","",'基本情報'!$C$5)</f>
      </c>
      <c r="H23" s="47"/>
      <c r="I23" s="47"/>
      <c r="J23" s="47"/>
      <c r="K23" s="48"/>
      <c r="L23" s="49"/>
      <c r="M23" s="48"/>
      <c r="N23" s="50"/>
      <c r="O23" s="47"/>
    </row>
    <row r="24" spans="1:15" ht="24.75" customHeight="1">
      <c r="A24" s="33">
        <v>20</v>
      </c>
      <c r="B24" s="33">
        <f t="shared" si="0"/>
      </c>
      <c r="C24" s="47"/>
      <c r="D24" s="47"/>
      <c r="E24" s="47"/>
      <c r="F24" s="47">
        <f t="shared" si="1"/>
      </c>
      <c r="G24" s="47">
        <f>IF($C24="","",'基本情報'!$C$5)</f>
      </c>
      <c r="H24" s="47"/>
      <c r="I24" s="47"/>
      <c r="J24" s="47"/>
      <c r="K24" s="48"/>
      <c r="L24" s="49"/>
      <c r="M24" s="48"/>
      <c r="N24" s="50"/>
      <c r="O24" s="47"/>
    </row>
    <row r="25" spans="1:15" ht="24.75" customHeight="1">
      <c r="A25" s="33">
        <v>21</v>
      </c>
      <c r="B25" s="33">
        <f t="shared" si="0"/>
      </c>
      <c r="C25" s="47"/>
      <c r="D25" s="47"/>
      <c r="E25" s="47"/>
      <c r="F25" s="47">
        <f t="shared" si="1"/>
      </c>
      <c r="G25" s="47">
        <f>IF($C25="","",'基本情報'!$C$5)</f>
      </c>
      <c r="H25" s="47"/>
      <c r="I25" s="47"/>
      <c r="J25" s="47"/>
      <c r="K25" s="48"/>
      <c r="L25" s="49"/>
      <c r="M25" s="48"/>
      <c r="N25" s="50"/>
      <c r="O25" s="47"/>
    </row>
    <row r="26" spans="1:15" ht="24.75" customHeight="1">
      <c r="A26" s="33">
        <v>22</v>
      </c>
      <c r="B26" s="33">
        <f t="shared" si="0"/>
      </c>
      <c r="C26" s="47"/>
      <c r="D26" s="47"/>
      <c r="E26" s="47"/>
      <c r="F26" s="47">
        <f t="shared" si="1"/>
      </c>
      <c r="G26" s="47">
        <f>IF($C26="","",'基本情報'!$C$5)</f>
      </c>
      <c r="H26" s="47"/>
      <c r="I26" s="47"/>
      <c r="J26" s="47"/>
      <c r="K26" s="48"/>
      <c r="L26" s="49"/>
      <c r="M26" s="48"/>
      <c r="N26" s="50"/>
      <c r="O26" s="47"/>
    </row>
    <row r="27" spans="1:15" ht="24.75" customHeight="1">
      <c r="A27" s="33">
        <v>23</v>
      </c>
      <c r="B27" s="33">
        <f t="shared" si="0"/>
      </c>
      <c r="C27" s="47"/>
      <c r="D27" s="47"/>
      <c r="E27" s="47"/>
      <c r="F27" s="47">
        <f t="shared" si="1"/>
      </c>
      <c r="G27" s="47">
        <f>IF($C27="","",'基本情報'!$C$5)</f>
      </c>
      <c r="H27" s="47"/>
      <c r="I27" s="47"/>
      <c r="J27" s="47"/>
      <c r="K27" s="48"/>
      <c r="L27" s="49"/>
      <c r="M27" s="48"/>
      <c r="N27" s="50"/>
      <c r="O27" s="47"/>
    </row>
    <row r="28" spans="1:15" ht="24.75" customHeight="1">
      <c r="A28" s="33">
        <v>24</v>
      </c>
      <c r="B28" s="33">
        <f t="shared" si="0"/>
      </c>
      <c r="C28" s="47"/>
      <c r="D28" s="47"/>
      <c r="E28" s="47"/>
      <c r="F28" s="47">
        <f t="shared" si="1"/>
      </c>
      <c r="G28" s="47">
        <f>IF($C28="","",'基本情報'!$C$5)</f>
      </c>
      <c r="H28" s="47"/>
      <c r="I28" s="47"/>
      <c r="J28" s="47"/>
      <c r="K28" s="48"/>
      <c r="L28" s="49"/>
      <c r="M28" s="48"/>
      <c r="N28" s="50"/>
      <c r="O28" s="47"/>
    </row>
    <row r="29" spans="1:15" ht="24.75" customHeight="1">
      <c r="A29" s="33">
        <v>25</v>
      </c>
      <c r="B29" s="33">
        <f t="shared" si="0"/>
      </c>
      <c r="C29" s="47"/>
      <c r="D29" s="47"/>
      <c r="E29" s="47"/>
      <c r="F29" s="47">
        <f t="shared" si="1"/>
      </c>
      <c r="G29" s="47">
        <f>IF($C29="","",'基本情報'!$C$5)</f>
      </c>
      <c r="H29" s="47"/>
      <c r="I29" s="47"/>
      <c r="J29" s="47"/>
      <c r="K29" s="48"/>
      <c r="L29" s="49"/>
      <c r="M29" s="48"/>
      <c r="N29" s="50"/>
      <c r="O29" s="47"/>
    </row>
    <row r="30" spans="1:15" ht="24.75" customHeight="1">
      <c r="A30" s="33">
        <v>26</v>
      </c>
      <c r="B30" s="33">
        <f t="shared" si="0"/>
      </c>
      <c r="C30" s="47"/>
      <c r="D30" s="47"/>
      <c r="E30" s="47"/>
      <c r="F30" s="47">
        <f t="shared" si="1"/>
      </c>
      <c r="G30" s="47">
        <f>IF($C30="","",'基本情報'!$C$5)</f>
      </c>
      <c r="H30" s="47"/>
      <c r="I30" s="47"/>
      <c r="J30" s="47"/>
      <c r="K30" s="48"/>
      <c r="L30" s="49"/>
      <c r="M30" s="48"/>
      <c r="N30" s="50"/>
      <c r="O30" s="47"/>
    </row>
    <row r="31" spans="1:15" ht="24.75" customHeight="1">
      <c r="A31" s="33">
        <v>27</v>
      </c>
      <c r="B31" s="33">
        <f t="shared" si="0"/>
      </c>
      <c r="C31" s="47"/>
      <c r="D31" s="47"/>
      <c r="E31" s="47"/>
      <c r="F31" s="47">
        <f t="shared" si="1"/>
      </c>
      <c r="G31" s="47">
        <f>IF($C31="","",'基本情報'!$C$5)</f>
      </c>
      <c r="H31" s="47"/>
      <c r="I31" s="47"/>
      <c r="J31" s="47"/>
      <c r="K31" s="48"/>
      <c r="L31" s="49"/>
      <c r="M31" s="48"/>
      <c r="N31" s="50"/>
      <c r="O31" s="47"/>
    </row>
    <row r="32" spans="1:15" ht="24.75" customHeight="1">
      <c r="A32" s="33">
        <v>28</v>
      </c>
      <c r="B32" s="33">
        <f t="shared" si="0"/>
      </c>
      <c r="C32" s="47"/>
      <c r="D32" s="47"/>
      <c r="E32" s="47"/>
      <c r="F32" s="47">
        <f t="shared" si="1"/>
      </c>
      <c r="G32" s="47">
        <f>IF($C32="","",'基本情報'!$C$5)</f>
      </c>
      <c r="H32" s="47"/>
      <c r="I32" s="47"/>
      <c r="J32" s="47"/>
      <c r="K32" s="48"/>
      <c r="L32" s="49"/>
      <c r="M32" s="48"/>
      <c r="N32" s="50"/>
      <c r="O32" s="47"/>
    </row>
    <row r="33" spans="1:15" ht="24.75" customHeight="1">
      <c r="A33" s="33">
        <v>29</v>
      </c>
      <c r="B33" s="33">
        <f t="shared" si="0"/>
      </c>
      <c r="C33" s="47"/>
      <c r="D33" s="47"/>
      <c r="E33" s="47"/>
      <c r="F33" s="47">
        <f t="shared" si="1"/>
      </c>
      <c r="G33" s="47">
        <f>IF($C33="","",'基本情報'!$C$5)</f>
      </c>
      <c r="H33" s="47"/>
      <c r="I33" s="47"/>
      <c r="J33" s="47"/>
      <c r="K33" s="48"/>
      <c r="L33" s="49"/>
      <c r="M33" s="48"/>
      <c r="N33" s="50"/>
      <c r="O33" s="47"/>
    </row>
    <row r="34" spans="1:15" ht="24.75" customHeight="1">
      <c r="A34" s="33">
        <v>30</v>
      </c>
      <c r="B34" s="33">
        <f t="shared" si="0"/>
      </c>
      <c r="C34" s="47"/>
      <c r="D34" s="47"/>
      <c r="E34" s="47"/>
      <c r="F34" s="47">
        <f t="shared" si="1"/>
      </c>
      <c r="G34" s="47">
        <f>IF($C34="","",'基本情報'!$C$5)</f>
      </c>
      <c r="H34" s="47"/>
      <c r="I34" s="47"/>
      <c r="J34" s="47"/>
      <c r="K34" s="48"/>
      <c r="L34" s="49"/>
      <c r="M34" s="48"/>
      <c r="N34" s="50"/>
      <c r="O34" s="47"/>
    </row>
    <row r="35" spans="1:15" ht="24.75" customHeight="1">
      <c r="A35" s="33">
        <v>31</v>
      </c>
      <c r="B35" s="33">
        <f t="shared" si="0"/>
      </c>
      <c r="C35" s="47"/>
      <c r="D35" s="47"/>
      <c r="E35" s="47"/>
      <c r="F35" s="47">
        <f t="shared" si="1"/>
      </c>
      <c r="G35" s="47">
        <f>IF($C35="","",'基本情報'!$C$5)</f>
      </c>
      <c r="H35" s="47"/>
      <c r="I35" s="47"/>
      <c r="J35" s="47"/>
      <c r="K35" s="48"/>
      <c r="L35" s="49"/>
      <c r="M35" s="48"/>
      <c r="N35" s="50"/>
      <c r="O35" s="47"/>
    </row>
    <row r="36" spans="1:15" ht="24.75" customHeight="1">
      <c r="A36" s="33">
        <v>32</v>
      </c>
      <c r="B36" s="33">
        <f t="shared" si="0"/>
      </c>
      <c r="C36" s="47"/>
      <c r="D36" s="47"/>
      <c r="E36" s="47"/>
      <c r="F36" s="47">
        <f t="shared" si="1"/>
      </c>
      <c r="G36" s="47">
        <f>IF($C36="","",'基本情報'!$C$5)</f>
      </c>
      <c r="H36" s="47"/>
      <c r="I36" s="47"/>
      <c r="J36" s="47"/>
      <c r="K36" s="48"/>
      <c r="L36" s="49"/>
      <c r="M36" s="48"/>
      <c r="N36" s="50"/>
      <c r="O36" s="47"/>
    </row>
    <row r="37" spans="1:15" ht="24.75" customHeight="1">
      <c r="A37" s="33">
        <v>33</v>
      </c>
      <c r="B37" s="33">
        <f t="shared" si="0"/>
      </c>
      <c r="C37" s="47"/>
      <c r="D37" s="47"/>
      <c r="E37" s="47"/>
      <c r="F37" s="47">
        <f t="shared" si="1"/>
      </c>
      <c r="G37" s="47">
        <f>IF($C37="","",'基本情報'!$C$5)</f>
      </c>
      <c r="H37" s="47"/>
      <c r="I37" s="47"/>
      <c r="J37" s="47"/>
      <c r="K37" s="48"/>
      <c r="L37" s="49"/>
      <c r="M37" s="48"/>
      <c r="N37" s="50"/>
      <c r="O37" s="47"/>
    </row>
    <row r="38" spans="1:15" ht="24.75" customHeight="1">
      <c r="A38" s="33">
        <v>34</v>
      </c>
      <c r="B38" s="33">
        <f aca="true" t="shared" si="2" ref="B38:B69">IF(OR(D38="",B37=""),"",IF(C38=C37,B37,B37+1))</f>
      </c>
      <c r="C38" s="47"/>
      <c r="D38" s="47"/>
      <c r="E38" s="47"/>
      <c r="F38" s="47">
        <f t="shared" si="1"/>
      </c>
      <c r="G38" s="47">
        <f>IF($C38="","",'基本情報'!$C$5)</f>
      </c>
      <c r="H38" s="47"/>
      <c r="I38" s="47"/>
      <c r="J38" s="47"/>
      <c r="K38" s="48"/>
      <c r="L38" s="49"/>
      <c r="M38" s="48"/>
      <c r="N38" s="50"/>
      <c r="O38" s="47"/>
    </row>
    <row r="39" spans="1:15" ht="24.75" customHeight="1">
      <c r="A39" s="33">
        <v>35</v>
      </c>
      <c r="B39" s="33">
        <f t="shared" si="2"/>
      </c>
      <c r="C39" s="47"/>
      <c r="D39" s="47"/>
      <c r="E39" s="47"/>
      <c r="F39" s="47">
        <f t="shared" si="1"/>
      </c>
      <c r="G39" s="47">
        <f>IF($C39="","",'基本情報'!$C$5)</f>
      </c>
      <c r="H39" s="47"/>
      <c r="I39" s="47"/>
      <c r="J39" s="47"/>
      <c r="K39" s="48"/>
      <c r="L39" s="49"/>
      <c r="M39" s="48"/>
      <c r="N39" s="50"/>
      <c r="O39" s="47"/>
    </row>
    <row r="40" spans="1:15" ht="24.75" customHeight="1">
      <c r="A40" s="33">
        <v>36</v>
      </c>
      <c r="B40" s="33">
        <f t="shared" si="2"/>
      </c>
      <c r="C40" s="47"/>
      <c r="D40" s="47"/>
      <c r="E40" s="47"/>
      <c r="F40" s="47">
        <f t="shared" si="1"/>
      </c>
      <c r="G40" s="47">
        <f>IF($C40="","",'基本情報'!$C$5)</f>
      </c>
      <c r="H40" s="47"/>
      <c r="I40" s="47"/>
      <c r="J40" s="47"/>
      <c r="K40" s="48"/>
      <c r="L40" s="49"/>
      <c r="M40" s="48"/>
      <c r="N40" s="50"/>
      <c r="O40" s="47"/>
    </row>
    <row r="41" spans="1:15" ht="24.75" customHeight="1">
      <c r="A41" s="33">
        <v>37</v>
      </c>
      <c r="B41" s="33">
        <f t="shared" si="2"/>
      </c>
      <c r="C41" s="47"/>
      <c r="D41" s="47"/>
      <c r="E41" s="47"/>
      <c r="F41" s="47">
        <f t="shared" si="1"/>
      </c>
      <c r="G41" s="47">
        <f>IF($C41="","",'基本情報'!$C$5)</f>
      </c>
      <c r="H41" s="47"/>
      <c r="I41" s="47"/>
      <c r="J41" s="47"/>
      <c r="K41" s="48"/>
      <c r="L41" s="49"/>
      <c r="M41" s="48"/>
      <c r="N41" s="50"/>
      <c r="O41" s="47"/>
    </row>
    <row r="42" spans="1:15" ht="24.75" customHeight="1">
      <c r="A42" s="33">
        <v>38</v>
      </c>
      <c r="B42" s="33">
        <f t="shared" si="2"/>
      </c>
      <c r="C42" s="47"/>
      <c r="D42" s="47"/>
      <c r="E42" s="47"/>
      <c r="F42" s="47">
        <f t="shared" si="1"/>
      </c>
      <c r="G42" s="47">
        <f>IF($C42="","",'基本情報'!$C$5)</f>
      </c>
      <c r="H42" s="47"/>
      <c r="I42" s="47"/>
      <c r="J42" s="47"/>
      <c r="K42" s="48"/>
      <c r="L42" s="49"/>
      <c r="M42" s="48"/>
      <c r="N42" s="50"/>
      <c r="O42" s="47"/>
    </row>
    <row r="43" spans="1:15" ht="24.75" customHeight="1">
      <c r="A43" s="33">
        <v>39</v>
      </c>
      <c r="B43" s="33">
        <f t="shared" si="2"/>
      </c>
      <c r="C43" s="47"/>
      <c r="D43" s="47"/>
      <c r="E43" s="47"/>
      <c r="F43" s="47">
        <f t="shared" si="1"/>
      </c>
      <c r="G43" s="47">
        <f>IF($C43="","",'基本情報'!$C$5)</f>
      </c>
      <c r="H43" s="47"/>
      <c r="I43" s="47"/>
      <c r="J43" s="47"/>
      <c r="K43" s="48"/>
      <c r="L43" s="49"/>
      <c r="M43" s="48"/>
      <c r="N43" s="50"/>
      <c r="O43" s="47"/>
    </row>
    <row r="44" spans="1:15" ht="24.75" customHeight="1">
      <c r="A44" s="33">
        <v>40</v>
      </c>
      <c r="B44" s="33">
        <f t="shared" si="2"/>
      </c>
      <c r="C44" s="47"/>
      <c r="D44" s="47"/>
      <c r="E44" s="47"/>
      <c r="F44" s="47">
        <f t="shared" si="1"/>
      </c>
      <c r="G44" s="47">
        <f>IF($C44="","",'基本情報'!$C$5)</f>
      </c>
      <c r="H44" s="47"/>
      <c r="I44" s="47"/>
      <c r="J44" s="47"/>
      <c r="K44" s="48"/>
      <c r="L44" s="49"/>
      <c r="M44" s="48"/>
      <c r="N44" s="50"/>
      <c r="O44" s="47"/>
    </row>
    <row r="45" spans="1:15" ht="24.75" customHeight="1">
      <c r="A45" s="33">
        <v>41</v>
      </c>
      <c r="B45" s="33">
        <f t="shared" si="2"/>
      </c>
      <c r="C45" s="47"/>
      <c r="D45" s="47"/>
      <c r="E45" s="47"/>
      <c r="F45" s="47">
        <f t="shared" si="1"/>
      </c>
      <c r="G45" s="47">
        <f>IF($C45="","",'基本情報'!$C$5)</f>
      </c>
      <c r="H45" s="47"/>
      <c r="I45" s="47"/>
      <c r="J45" s="47"/>
      <c r="K45" s="48"/>
      <c r="L45" s="49"/>
      <c r="M45" s="48"/>
      <c r="N45" s="50"/>
      <c r="O45" s="47"/>
    </row>
    <row r="46" spans="1:15" ht="24.75" customHeight="1">
      <c r="A46" s="33">
        <v>42</v>
      </c>
      <c r="B46" s="33">
        <f t="shared" si="2"/>
      </c>
      <c r="C46" s="47"/>
      <c r="D46" s="47"/>
      <c r="E46" s="47"/>
      <c r="F46" s="47">
        <f t="shared" si="1"/>
      </c>
      <c r="G46" s="47">
        <f>IF($C46="","",'基本情報'!$C$5)</f>
      </c>
      <c r="H46" s="47"/>
      <c r="I46" s="47"/>
      <c r="J46" s="47"/>
      <c r="K46" s="48"/>
      <c r="L46" s="49"/>
      <c r="M46" s="48"/>
      <c r="N46" s="50"/>
      <c r="O46" s="47"/>
    </row>
    <row r="47" spans="1:15" ht="24.75" customHeight="1">
      <c r="A47" s="33">
        <v>43</v>
      </c>
      <c r="B47" s="33">
        <f t="shared" si="2"/>
      </c>
      <c r="C47" s="47"/>
      <c r="D47" s="47"/>
      <c r="E47" s="47"/>
      <c r="F47" s="47">
        <f t="shared" si="1"/>
      </c>
      <c r="G47" s="47">
        <f>IF($C47="","",'基本情報'!$C$5)</f>
      </c>
      <c r="H47" s="47"/>
      <c r="I47" s="47"/>
      <c r="J47" s="47"/>
      <c r="K47" s="48"/>
      <c r="L47" s="49"/>
      <c r="M47" s="48"/>
      <c r="N47" s="50"/>
      <c r="O47" s="47"/>
    </row>
    <row r="48" spans="1:15" ht="24.75" customHeight="1">
      <c r="A48" s="33">
        <v>44</v>
      </c>
      <c r="B48" s="33">
        <f t="shared" si="2"/>
      </c>
      <c r="C48" s="47"/>
      <c r="D48" s="47"/>
      <c r="E48" s="47"/>
      <c r="F48" s="47">
        <f t="shared" si="1"/>
      </c>
      <c r="G48" s="47">
        <f>IF($C48="","",'基本情報'!$C$5)</f>
      </c>
      <c r="H48" s="47"/>
      <c r="I48" s="47"/>
      <c r="J48" s="47"/>
      <c r="K48" s="48"/>
      <c r="L48" s="49"/>
      <c r="M48" s="48"/>
      <c r="N48" s="50"/>
      <c r="O48" s="47"/>
    </row>
    <row r="49" spans="1:15" ht="24.75" customHeight="1">
      <c r="A49" s="33">
        <v>45</v>
      </c>
      <c r="B49" s="33">
        <f t="shared" si="2"/>
      </c>
      <c r="C49" s="47"/>
      <c r="D49" s="47"/>
      <c r="E49" s="47"/>
      <c r="F49" s="47">
        <f t="shared" si="1"/>
      </c>
      <c r="G49" s="47">
        <f>IF($C49="","",'基本情報'!$C$5)</f>
      </c>
      <c r="H49" s="47"/>
      <c r="I49" s="47"/>
      <c r="J49" s="47"/>
      <c r="K49" s="48"/>
      <c r="L49" s="49"/>
      <c r="M49" s="48"/>
      <c r="N49" s="50"/>
      <c r="O49" s="47"/>
    </row>
    <row r="50" spans="1:15" ht="24.75" customHeight="1">
      <c r="A50" s="33">
        <v>46</v>
      </c>
      <c r="B50" s="33">
        <f t="shared" si="2"/>
      </c>
      <c r="C50" s="47"/>
      <c r="D50" s="47"/>
      <c r="E50" s="47"/>
      <c r="F50" s="47">
        <f t="shared" si="1"/>
      </c>
      <c r="G50" s="47">
        <f>IF($C50="","",'基本情報'!$C$5)</f>
      </c>
      <c r="H50" s="47"/>
      <c r="I50" s="47"/>
      <c r="J50" s="47"/>
      <c r="K50" s="48"/>
      <c r="L50" s="49"/>
      <c r="M50" s="48"/>
      <c r="N50" s="50"/>
      <c r="O50" s="47"/>
    </row>
    <row r="51" spans="1:15" ht="24.75" customHeight="1">
      <c r="A51" s="33">
        <v>47</v>
      </c>
      <c r="B51" s="33">
        <f t="shared" si="2"/>
      </c>
      <c r="C51" s="47"/>
      <c r="D51" s="47"/>
      <c r="E51" s="47"/>
      <c r="F51" s="47">
        <f t="shared" si="1"/>
      </c>
      <c r="G51" s="47">
        <f>IF($C51="","",'基本情報'!$C$5)</f>
      </c>
      <c r="H51" s="47"/>
      <c r="I51" s="47"/>
      <c r="J51" s="47"/>
      <c r="K51" s="48"/>
      <c r="L51" s="49"/>
      <c r="M51" s="48"/>
      <c r="N51" s="50"/>
      <c r="O51" s="47"/>
    </row>
    <row r="52" spans="1:15" ht="24.75" customHeight="1">
      <c r="A52" s="33">
        <v>48</v>
      </c>
      <c r="B52" s="33">
        <f t="shared" si="2"/>
      </c>
      <c r="C52" s="47"/>
      <c r="D52" s="47"/>
      <c r="E52" s="47"/>
      <c r="F52" s="47">
        <f t="shared" si="1"/>
      </c>
      <c r="G52" s="47">
        <f>IF($C52="","",'基本情報'!$C$5)</f>
      </c>
      <c r="H52" s="47"/>
      <c r="I52" s="47"/>
      <c r="J52" s="47"/>
      <c r="K52" s="48"/>
      <c r="L52" s="49"/>
      <c r="M52" s="48"/>
      <c r="N52" s="50"/>
      <c r="O52" s="47"/>
    </row>
    <row r="53" spans="1:15" ht="24.75" customHeight="1">
      <c r="A53" s="33">
        <v>49</v>
      </c>
      <c r="B53" s="33">
        <f t="shared" si="2"/>
      </c>
      <c r="C53" s="47"/>
      <c r="D53" s="47"/>
      <c r="E53" s="47"/>
      <c r="F53" s="47">
        <f t="shared" si="1"/>
      </c>
      <c r="G53" s="47">
        <f>IF($C53="","",'基本情報'!$C$5)</f>
      </c>
      <c r="H53" s="47"/>
      <c r="I53" s="47"/>
      <c r="J53" s="47"/>
      <c r="K53" s="48"/>
      <c r="L53" s="49"/>
      <c r="M53" s="48"/>
      <c r="N53" s="50"/>
      <c r="O53" s="47"/>
    </row>
    <row r="54" spans="1:15" ht="24.75" customHeight="1">
      <c r="A54" s="33">
        <v>50</v>
      </c>
      <c r="B54" s="33">
        <f t="shared" si="2"/>
      </c>
      <c r="C54" s="47"/>
      <c r="D54" s="47"/>
      <c r="E54" s="47"/>
      <c r="F54" s="47">
        <f t="shared" si="1"/>
      </c>
      <c r="G54" s="47">
        <f>IF($C54="","",'基本情報'!$C$5)</f>
      </c>
      <c r="H54" s="47"/>
      <c r="I54" s="47"/>
      <c r="J54" s="47"/>
      <c r="K54" s="48"/>
      <c r="L54" s="49"/>
      <c r="M54" s="48"/>
      <c r="N54" s="50"/>
      <c r="O54" s="47"/>
    </row>
    <row r="55" spans="1:15" ht="24.75" customHeight="1">
      <c r="A55" s="33">
        <v>51</v>
      </c>
      <c r="B55" s="33">
        <f t="shared" si="2"/>
      </c>
      <c r="C55" s="47"/>
      <c r="D55" s="47"/>
      <c r="E55" s="47"/>
      <c r="F55" s="47">
        <f t="shared" si="1"/>
      </c>
      <c r="G55" s="47">
        <f>IF($C55="","",'基本情報'!$C$5)</f>
      </c>
      <c r="H55" s="47"/>
      <c r="I55" s="47"/>
      <c r="J55" s="47"/>
      <c r="K55" s="48"/>
      <c r="L55" s="49"/>
      <c r="M55" s="48"/>
      <c r="N55" s="50"/>
      <c r="O55" s="47"/>
    </row>
    <row r="56" spans="1:15" ht="24.75" customHeight="1">
      <c r="A56" s="33">
        <v>52</v>
      </c>
      <c r="B56" s="33">
        <f t="shared" si="2"/>
      </c>
      <c r="C56" s="47"/>
      <c r="D56" s="47"/>
      <c r="E56" s="47"/>
      <c r="F56" s="47">
        <f t="shared" si="1"/>
      </c>
      <c r="G56" s="47">
        <f>IF($C56="","",'基本情報'!$C$5)</f>
      </c>
      <c r="H56" s="47"/>
      <c r="I56" s="47"/>
      <c r="J56" s="47"/>
      <c r="K56" s="48"/>
      <c r="L56" s="49"/>
      <c r="M56" s="48"/>
      <c r="N56" s="50"/>
      <c r="O56" s="47"/>
    </row>
    <row r="57" spans="1:15" ht="24.75" customHeight="1">
      <c r="A57" s="33">
        <v>53</v>
      </c>
      <c r="B57" s="33">
        <f t="shared" si="2"/>
      </c>
      <c r="C57" s="47"/>
      <c r="D57" s="47"/>
      <c r="E57" s="47"/>
      <c r="F57" s="47">
        <f t="shared" si="1"/>
      </c>
      <c r="G57" s="47">
        <f>IF($C57="","",'基本情報'!$C$5)</f>
      </c>
      <c r="H57" s="47"/>
      <c r="I57" s="47"/>
      <c r="J57" s="47"/>
      <c r="K57" s="48"/>
      <c r="L57" s="49"/>
      <c r="M57" s="48"/>
      <c r="N57" s="50"/>
      <c r="O57" s="47"/>
    </row>
    <row r="58" spans="1:15" ht="24.75" customHeight="1">
      <c r="A58" s="33">
        <v>54</v>
      </c>
      <c r="B58" s="33">
        <f t="shared" si="2"/>
      </c>
      <c r="C58" s="47"/>
      <c r="D58" s="47"/>
      <c r="E58" s="47"/>
      <c r="F58" s="47">
        <f t="shared" si="1"/>
      </c>
      <c r="G58" s="47">
        <f>IF($C58="","",'基本情報'!$C$5)</f>
      </c>
      <c r="H58" s="47"/>
      <c r="I58" s="47"/>
      <c r="J58" s="47"/>
      <c r="K58" s="48"/>
      <c r="L58" s="49"/>
      <c r="M58" s="48"/>
      <c r="N58" s="50"/>
      <c r="O58" s="47"/>
    </row>
    <row r="59" spans="1:15" ht="24.75" customHeight="1">
      <c r="A59" s="33">
        <v>55</v>
      </c>
      <c r="B59" s="33">
        <f t="shared" si="2"/>
      </c>
      <c r="C59" s="47"/>
      <c r="D59" s="47"/>
      <c r="E59" s="47"/>
      <c r="F59" s="47">
        <f t="shared" si="1"/>
      </c>
      <c r="G59" s="47">
        <f>IF($C59="","",'基本情報'!$C$5)</f>
      </c>
      <c r="H59" s="47"/>
      <c r="I59" s="47"/>
      <c r="J59" s="47"/>
      <c r="K59" s="48"/>
      <c r="L59" s="49"/>
      <c r="M59" s="48"/>
      <c r="N59" s="50"/>
      <c r="O59" s="47"/>
    </row>
    <row r="60" spans="1:15" ht="24.75" customHeight="1">
      <c r="A60" s="33">
        <v>56</v>
      </c>
      <c r="B60" s="33">
        <f t="shared" si="2"/>
      </c>
      <c r="C60" s="47"/>
      <c r="D60" s="47"/>
      <c r="E60" s="47"/>
      <c r="F60" s="47">
        <f t="shared" si="1"/>
      </c>
      <c r="G60" s="47">
        <f>IF($C60="","",'基本情報'!$C$5)</f>
      </c>
      <c r="H60" s="47"/>
      <c r="I60" s="47"/>
      <c r="J60" s="47"/>
      <c r="K60" s="48"/>
      <c r="L60" s="49"/>
      <c r="M60" s="48"/>
      <c r="N60" s="50"/>
      <c r="O60" s="47"/>
    </row>
    <row r="61" spans="1:15" ht="24.75" customHeight="1">
      <c r="A61" s="33">
        <v>57</v>
      </c>
      <c r="B61" s="33">
        <f t="shared" si="2"/>
      </c>
      <c r="C61" s="47"/>
      <c r="D61" s="47"/>
      <c r="E61" s="47"/>
      <c r="F61" s="47">
        <f t="shared" si="1"/>
      </c>
      <c r="G61" s="47">
        <f>IF($C61="","",'基本情報'!$C$5)</f>
      </c>
      <c r="H61" s="47"/>
      <c r="I61" s="47"/>
      <c r="J61" s="47"/>
      <c r="K61" s="48"/>
      <c r="L61" s="49"/>
      <c r="M61" s="48"/>
      <c r="N61" s="50"/>
      <c r="O61" s="47"/>
    </row>
    <row r="62" spans="1:15" ht="24.75" customHeight="1">
      <c r="A62" s="33">
        <v>58</v>
      </c>
      <c r="B62" s="33">
        <f t="shared" si="2"/>
      </c>
      <c r="C62" s="47"/>
      <c r="D62" s="47"/>
      <c r="E62" s="47"/>
      <c r="F62" s="47">
        <f t="shared" si="1"/>
      </c>
      <c r="G62" s="47">
        <f>IF($C62="","",'基本情報'!$C$5)</f>
      </c>
      <c r="H62" s="47"/>
      <c r="I62" s="47"/>
      <c r="J62" s="47"/>
      <c r="K62" s="48"/>
      <c r="L62" s="49"/>
      <c r="M62" s="48"/>
      <c r="N62" s="50"/>
      <c r="O62" s="47"/>
    </row>
    <row r="63" spans="1:15" ht="24.75" customHeight="1">
      <c r="A63" s="33">
        <v>59</v>
      </c>
      <c r="B63" s="33">
        <f t="shared" si="2"/>
      </c>
      <c r="C63" s="47"/>
      <c r="D63" s="47"/>
      <c r="E63" s="47"/>
      <c r="F63" s="47">
        <f t="shared" si="1"/>
      </c>
      <c r="G63" s="47">
        <f>IF($C63="","",'基本情報'!$C$5)</f>
      </c>
      <c r="H63" s="47"/>
      <c r="I63" s="47"/>
      <c r="J63" s="47"/>
      <c r="K63" s="48"/>
      <c r="L63" s="49"/>
      <c r="M63" s="48"/>
      <c r="N63" s="50"/>
      <c r="O63" s="47"/>
    </row>
    <row r="64" spans="1:15" ht="24.75" customHeight="1">
      <c r="A64" s="33">
        <v>60</v>
      </c>
      <c r="B64" s="33">
        <f t="shared" si="2"/>
      </c>
      <c r="C64" s="47"/>
      <c r="D64" s="47"/>
      <c r="E64" s="47"/>
      <c r="F64" s="47">
        <f t="shared" si="1"/>
      </c>
      <c r="G64" s="47">
        <f>IF($C64="","",'基本情報'!$C$5)</f>
      </c>
      <c r="H64" s="47"/>
      <c r="I64" s="47"/>
      <c r="J64" s="47"/>
      <c r="K64" s="48"/>
      <c r="L64" s="49"/>
      <c r="M64" s="48"/>
      <c r="N64" s="50"/>
      <c r="O64" s="47"/>
    </row>
    <row r="65" spans="1:15" ht="24.75" customHeight="1">
      <c r="A65" s="33">
        <v>61</v>
      </c>
      <c r="B65" s="33">
        <f t="shared" si="2"/>
      </c>
      <c r="C65" s="47"/>
      <c r="D65" s="47"/>
      <c r="E65" s="47"/>
      <c r="F65" s="47">
        <f t="shared" si="1"/>
      </c>
      <c r="G65" s="47">
        <f>IF($C65="","",'基本情報'!$C$5)</f>
      </c>
      <c r="H65" s="47"/>
      <c r="I65" s="47"/>
      <c r="J65" s="47"/>
      <c r="K65" s="48"/>
      <c r="L65" s="49"/>
      <c r="M65" s="48"/>
      <c r="N65" s="50"/>
      <c r="O65" s="47"/>
    </row>
    <row r="66" spans="1:15" ht="24.75" customHeight="1">
      <c r="A66" s="33">
        <v>62</v>
      </c>
      <c r="B66" s="33">
        <f t="shared" si="2"/>
      </c>
      <c r="C66" s="47"/>
      <c r="D66" s="47"/>
      <c r="E66" s="47"/>
      <c r="F66" s="47">
        <f t="shared" si="1"/>
      </c>
      <c r="G66" s="47">
        <f>IF($C66="","",'基本情報'!$C$5)</f>
      </c>
      <c r="H66" s="47"/>
      <c r="I66" s="47"/>
      <c r="J66" s="47"/>
      <c r="K66" s="48"/>
      <c r="L66" s="49"/>
      <c r="M66" s="48"/>
      <c r="N66" s="50"/>
      <c r="O66" s="47"/>
    </row>
    <row r="67" spans="1:15" ht="24.75" customHeight="1">
      <c r="A67" s="33">
        <v>63</v>
      </c>
      <c r="B67" s="33">
        <f t="shared" si="2"/>
      </c>
      <c r="C67" s="47"/>
      <c r="D67" s="47"/>
      <c r="E67" s="47"/>
      <c r="F67" s="47">
        <f t="shared" si="1"/>
      </c>
      <c r="G67" s="47">
        <f>IF($C67="","",'基本情報'!$C$5)</f>
      </c>
      <c r="H67" s="47"/>
      <c r="I67" s="47"/>
      <c r="J67" s="47"/>
      <c r="K67" s="48"/>
      <c r="L67" s="49"/>
      <c r="M67" s="48"/>
      <c r="N67" s="50"/>
      <c r="O67" s="47"/>
    </row>
    <row r="68" spans="1:15" ht="24.75" customHeight="1">
      <c r="A68" s="33">
        <v>64</v>
      </c>
      <c r="B68" s="33">
        <f t="shared" si="2"/>
      </c>
      <c r="C68" s="47"/>
      <c r="D68" s="47"/>
      <c r="E68" s="47"/>
      <c r="F68" s="47">
        <f t="shared" si="1"/>
      </c>
      <c r="G68" s="47">
        <f>IF($C68="","",'基本情報'!$C$5)</f>
      </c>
      <c r="H68" s="47"/>
      <c r="I68" s="47"/>
      <c r="J68" s="47"/>
      <c r="K68" s="48"/>
      <c r="L68" s="49"/>
      <c r="M68" s="48"/>
      <c r="N68" s="50"/>
      <c r="O68" s="47"/>
    </row>
    <row r="69" spans="1:15" ht="24.75" customHeight="1">
      <c r="A69" s="33">
        <v>65</v>
      </c>
      <c r="B69" s="33">
        <f t="shared" si="2"/>
      </c>
      <c r="C69" s="47"/>
      <c r="D69" s="47"/>
      <c r="E69" s="47"/>
      <c r="F69" s="47">
        <f t="shared" si="1"/>
      </c>
      <c r="G69" s="47">
        <f>IF($C69="","",'基本情報'!$C$5)</f>
      </c>
      <c r="H69" s="47"/>
      <c r="I69" s="47"/>
      <c r="J69" s="47"/>
      <c r="K69" s="48"/>
      <c r="L69" s="49"/>
      <c r="M69" s="48"/>
      <c r="N69" s="50"/>
      <c r="O69" s="47"/>
    </row>
    <row r="70" spans="1:15" ht="24.75" customHeight="1">
      <c r="A70" s="33">
        <v>66</v>
      </c>
      <c r="B70" s="33">
        <f aca="true" t="shared" si="3" ref="B70:B79">IF(OR(D70="",B69=""),"",IF(C70=C69,B69,B69+1))</f>
      </c>
      <c r="C70" s="47"/>
      <c r="D70" s="47"/>
      <c r="E70" s="47"/>
      <c r="F70" s="47">
        <f aca="true" t="shared" si="4" ref="F70:F79">IF(D70="","",2)</f>
      </c>
      <c r="G70" s="47">
        <f>IF($C70="","",'基本情報'!$C$5)</f>
      </c>
      <c r="H70" s="47"/>
      <c r="I70" s="47"/>
      <c r="J70" s="47"/>
      <c r="K70" s="48"/>
      <c r="L70" s="49"/>
      <c r="M70" s="48"/>
      <c r="N70" s="50"/>
      <c r="O70" s="47"/>
    </row>
    <row r="71" spans="1:15" ht="24.75" customHeight="1">
      <c r="A71" s="33">
        <v>67</v>
      </c>
      <c r="B71" s="33">
        <f t="shared" si="3"/>
      </c>
      <c r="C71" s="47"/>
      <c r="D71" s="47"/>
      <c r="E71" s="47"/>
      <c r="F71" s="47">
        <f t="shared" si="4"/>
      </c>
      <c r="G71" s="47">
        <f>IF($C71="","",'基本情報'!$C$5)</f>
      </c>
      <c r="H71" s="47"/>
      <c r="I71" s="47"/>
      <c r="J71" s="47"/>
      <c r="K71" s="48"/>
      <c r="L71" s="49"/>
      <c r="M71" s="48"/>
      <c r="N71" s="50"/>
      <c r="O71" s="47"/>
    </row>
    <row r="72" spans="1:15" ht="24.75" customHeight="1">
      <c r="A72" s="33">
        <v>68</v>
      </c>
      <c r="B72" s="33">
        <f t="shared" si="3"/>
      </c>
      <c r="C72" s="47"/>
      <c r="D72" s="47"/>
      <c r="E72" s="47"/>
      <c r="F72" s="47">
        <f t="shared" si="4"/>
      </c>
      <c r="G72" s="47">
        <f>IF($C72="","",'基本情報'!$C$5)</f>
      </c>
      <c r="H72" s="47"/>
      <c r="I72" s="47"/>
      <c r="J72" s="47"/>
      <c r="K72" s="48"/>
      <c r="L72" s="49"/>
      <c r="M72" s="48"/>
      <c r="N72" s="50"/>
      <c r="O72" s="47"/>
    </row>
    <row r="73" spans="1:15" ht="24.75" customHeight="1">
      <c r="A73" s="33">
        <v>69</v>
      </c>
      <c r="B73" s="33">
        <f t="shared" si="3"/>
      </c>
      <c r="C73" s="47"/>
      <c r="D73" s="47"/>
      <c r="E73" s="47"/>
      <c r="F73" s="47">
        <f t="shared" si="4"/>
      </c>
      <c r="G73" s="47">
        <f>IF($C73="","",'基本情報'!$C$5)</f>
      </c>
      <c r="H73" s="47"/>
      <c r="I73" s="47"/>
      <c r="J73" s="47"/>
      <c r="K73" s="48"/>
      <c r="L73" s="49"/>
      <c r="M73" s="48"/>
      <c r="N73" s="50"/>
      <c r="O73" s="47"/>
    </row>
    <row r="74" spans="1:15" ht="24.75" customHeight="1">
      <c r="A74" s="33">
        <v>70</v>
      </c>
      <c r="B74" s="33">
        <f t="shared" si="3"/>
      </c>
      <c r="C74" s="47"/>
      <c r="D74" s="47"/>
      <c r="E74" s="47"/>
      <c r="F74" s="47">
        <f t="shared" si="4"/>
      </c>
      <c r="G74" s="47">
        <f>IF($C74="","",'基本情報'!$C$5)</f>
      </c>
      <c r="H74" s="47"/>
      <c r="I74" s="47"/>
      <c r="J74" s="47"/>
      <c r="K74" s="48"/>
      <c r="L74" s="49"/>
      <c r="M74" s="48"/>
      <c r="N74" s="50"/>
      <c r="O74" s="47"/>
    </row>
    <row r="75" spans="1:15" ht="24.75" customHeight="1">
      <c r="A75" s="33">
        <v>71</v>
      </c>
      <c r="B75" s="33">
        <f t="shared" si="3"/>
      </c>
      <c r="C75" s="47"/>
      <c r="D75" s="47"/>
      <c r="E75" s="47"/>
      <c r="F75" s="47">
        <f t="shared" si="4"/>
      </c>
      <c r="G75" s="47">
        <f>IF($C75="","",'基本情報'!$C$5)</f>
      </c>
      <c r="H75" s="47"/>
      <c r="I75" s="47"/>
      <c r="J75" s="47"/>
      <c r="K75" s="48"/>
      <c r="L75" s="49"/>
      <c r="M75" s="48"/>
      <c r="N75" s="50"/>
      <c r="O75" s="47"/>
    </row>
    <row r="76" spans="1:15" ht="24.75" customHeight="1">
      <c r="A76" s="33">
        <v>72</v>
      </c>
      <c r="B76" s="33">
        <f t="shared" si="3"/>
      </c>
      <c r="C76" s="47"/>
      <c r="D76" s="47"/>
      <c r="E76" s="47"/>
      <c r="F76" s="47">
        <f t="shared" si="4"/>
      </c>
      <c r="G76" s="47">
        <f>IF($C76="","",'基本情報'!$C$5)</f>
      </c>
      <c r="H76" s="47"/>
      <c r="I76" s="47"/>
      <c r="J76" s="47"/>
      <c r="K76" s="48"/>
      <c r="L76" s="49"/>
      <c r="M76" s="48"/>
      <c r="N76" s="50"/>
      <c r="O76" s="47"/>
    </row>
    <row r="77" spans="1:15" ht="24.75" customHeight="1">
      <c r="A77" s="33">
        <v>73</v>
      </c>
      <c r="B77" s="33">
        <f t="shared" si="3"/>
      </c>
      <c r="C77" s="47"/>
      <c r="D77" s="47"/>
      <c r="E77" s="47"/>
      <c r="F77" s="47">
        <f t="shared" si="4"/>
      </c>
      <c r="G77" s="47">
        <f>IF($C77="","",'基本情報'!$C$5)</f>
      </c>
      <c r="H77" s="47"/>
      <c r="I77" s="47"/>
      <c r="J77" s="47"/>
      <c r="K77" s="48"/>
      <c r="L77" s="49"/>
      <c r="M77" s="48"/>
      <c r="N77" s="50"/>
      <c r="O77" s="47"/>
    </row>
    <row r="78" spans="1:15" ht="24.75" customHeight="1">
      <c r="A78" s="33">
        <v>74</v>
      </c>
      <c r="B78" s="33">
        <f t="shared" si="3"/>
      </c>
      <c r="C78" s="47"/>
      <c r="D78" s="47"/>
      <c r="E78" s="47"/>
      <c r="F78" s="47">
        <f t="shared" si="4"/>
      </c>
      <c r="G78" s="47">
        <f>IF($C78="","",'基本情報'!$C$5)</f>
      </c>
      <c r="H78" s="47"/>
      <c r="I78" s="47"/>
      <c r="J78" s="47"/>
      <c r="K78" s="48"/>
      <c r="L78" s="49"/>
      <c r="M78" s="48"/>
      <c r="N78" s="50"/>
      <c r="O78" s="47"/>
    </row>
    <row r="79" spans="1:15" ht="24.75" customHeight="1">
      <c r="A79" s="33">
        <v>75</v>
      </c>
      <c r="B79" s="33">
        <f t="shared" si="3"/>
      </c>
      <c r="C79" s="47"/>
      <c r="D79" s="47"/>
      <c r="E79" s="47"/>
      <c r="F79" s="47">
        <f t="shared" si="4"/>
      </c>
      <c r="G79" s="47">
        <f>IF($C79="","",'基本情報'!$C$5)</f>
      </c>
      <c r="H79" s="47"/>
      <c r="I79" s="47"/>
      <c r="J79" s="47"/>
      <c r="K79" s="48"/>
      <c r="L79" s="49"/>
      <c r="M79" s="48"/>
      <c r="N79" s="50"/>
      <c r="O79" s="47"/>
    </row>
    <row r="80" spans="1:15" ht="15" hidden="1">
      <c r="A80" s="41"/>
      <c r="B80" s="41"/>
      <c r="C80" s="41">
        <f>COUNTA(C5:C79)</f>
        <v>0</v>
      </c>
      <c r="D80" s="41"/>
      <c r="E80" s="41"/>
      <c r="F80" s="41"/>
      <c r="G80" s="41"/>
      <c r="H80" s="41"/>
      <c r="I80" s="40"/>
      <c r="J80" s="41"/>
      <c r="K80" s="41"/>
      <c r="L80" s="41"/>
      <c r="M80" s="41"/>
      <c r="N80" s="41"/>
      <c r="O80" s="41"/>
    </row>
  </sheetData>
  <sheetProtection password="C670" sheet="1" objects="1" scenarios="1" selectLockedCells="1"/>
  <mergeCells count="2">
    <mergeCell ref="A1:O1"/>
    <mergeCell ref="K2:M2"/>
  </mergeCells>
  <dataValidations count="5">
    <dataValidation allowBlank="1" showInputMessage="1" showErrorMessage="1" imeMode="off" sqref="K5:N79 K4:L4 L3:N3 K2:K3"/>
    <dataValidation allowBlank="1" showInputMessage="1" showErrorMessage="1" imeMode="halfKatakana" sqref="D4 E5:F79 D1:E1 E2:F3"/>
    <dataValidation allowBlank="1" showInputMessage="1" showErrorMessage="1" imeMode="disabled" sqref="E4:F4 C5:C79 G2:H3 H4 F1:G1 G5:H79 C2:C3"/>
    <dataValidation type="list" allowBlank="1" showInputMessage="1" showErrorMessage="1" sqref="J5:J79">
      <formula1>"5000m,10000m"</formula1>
    </dataValidation>
    <dataValidation type="list" allowBlank="1" showInputMessage="1" showErrorMessage="1" sqref="I5:I80">
      <formula1>登録陸協</formula1>
    </dataValidation>
  </dataValidations>
  <printOptions/>
  <pageMargins left="0.75" right="0.75" top="1" bottom="1" header="0.512" footer="0.512"/>
  <pageSetup orientation="landscape" paperSize="9" scale="82" r:id="rId1"/>
  <rowBreaks count="3" manualBreakCount="3">
    <brk id="24" max="255" man="1"/>
    <brk id="44" max="255" man="1"/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875" style="0" bestFit="1" customWidth="1"/>
    <col min="2" max="2" width="13.00390625" style="0" bestFit="1" customWidth="1"/>
    <col min="3" max="3" width="26.75390625" style="0" bestFit="1" customWidth="1"/>
    <col min="4" max="4" width="7.50390625" style="0" bestFit="1" customWidth="1"/>
    <col min="6" max="6" width="16.25390625" style="0" bestFit="1" customWidth="1"/>
  </cols>
  <sheetData>
    <row r="1" spans="1:6" ht="13.5">
      <c r="A1" t="s">
        <v>248</v>
      </c>
      <c r="B1" t="s">
        <v>355</v>
      </c>
      <c r="C1" t="s">
        <v>357</v>
      </c>
      <c r="D1" t="s">
        <v>356</v>
      </c>
      <c r="E1" t="s">
        <v>367</v>
      </c>
      <c r="F1" t="s">
        <v>420</v>
      </c>
    </row>
    <row r="2" spans="1:6" ht="13.5">
      <c r="A2" t="s">
        <v>0</v>
      </c>
      <c r="B2" t="s">
        <v>250</v>
      </c>
      <c r="C2" t="s">
        <v>117</v>
      </c>
      <c r="D2">
        <v>490001</v>
      </c>
      <c r="E2" t="s">
        <v>372</v>
      </c>
      <c r="F2" s="8" t="s">
        <v>419</v>
      </c>
    </row>
    <row r="3" spans="1:6" ht="13.5">
      <c r="A3" t="s">
        <v>450</v>
      </c>
      <c r="B3" t="s">
        <v>451</v>
      </c>
      <c r="C3" t="s">
        <v>118</v>
      </c>
      <c r="D3">
        <v>490002</v>
      </c>
      <c r="E3" t="s">
        <v>373</v>
      </c>
      <c r="F3" s="8" t="s">
        <v>425</v>
      </c>
    </row>
    <row r="4" spans="1:6" ht="13.5">
      <c r="A4" t="s">
        <v>1</v>
      </c>
      <c r="B4" t="s">
        <v>251</v>
      </c>
      <c r="C4" t="s">
        <v>119</v>
      </c>
      <c r="D4">
        <v>490003</v>
      </c>
      <c r="E4" t="s">
        <v>374</v>
      </c>
      <c r="F4" s="8" t="s">
        <v>426</v>
      </c>
    </row>
    <row r="5" spans="1:6" ht="13.5">
      <c r="A5" t="s">
        <v>2</v>
      </c>
      <c r="B5" t="s">
        <v>252</v>
      </c>
      <c r="C5" t="s">
        <v>120</v>
      </c>
      <c r="D5">
        <v>490004</v>
      </c>
      <c r="E5" t="s">
        <v>375</v>
      </c>
      <c r="F5" s="8" t="s">
        <v>427</v>
      </c>
    </row>
    <row r="6" spans="1:6" ht="13.5">
      <c r="A6" t="s">
        <v>452</v>
      </c>
      <c r="B6" t="s">
        <v>453</v>
      </c>
      <c r="C6" t="s">
        <v>121</v>
      </c>
      <c r="D6">
        <v>490005</v>
      </c>
      <c r="E6" t="s">
        <v>376</v>
      </c>
      <c r="F6" s="8" t="s">
        <v>428</v>
      </c>
    </row>
    <row r="7" spans="1:6" ht="13.5">
      <c r="A7" t="s">
        <v>3</v>
      </c>
      <c r="B7" t="s">
        <v>4</v>
      </c>
      <c r="C7" t="s">
        <v>122</v>
      </c>
      <c r="D7">
        <v>490006</v>
      </c>
      <c r="E7" t="s">
        <v>377</v>
      </c>
      <c r="F7" s="8" t="s">
        <v>429</v>
      </c>
    </row>
    <row r="8" spans="1:6" ht="13.5">
      <c r="A8" t="s">
        <v>454</v>
      </c>
      <c r="B8" t="s">
        <v>455</v>
      </c>
      <c r="C8" t="s">
        <v>123</v>
      </c>
      <c r="D8">
        <v>490007</v>
      </c>
      <c r="E8" t="s">
        <v>378</v>
      </c>
      <c r="F8" s="8" t="s">
        <v>430</v>
      </c>
    </row>
    <row r="9" spans="1:6" ht="13.5">
      <c r="A9" t="s">
        <v>5</v>
      </c>
      <c r="B9" t="s">
        <v>6</v>
      </c>
      <c r="C9" t="s">
        <v>124</v>
      </c>
      <c r="D9">
        <v>490008</v>
      </c>
      <c r="E9" t="s">
        <v>379</v>
      </c>
      <c r="F9" s="8" t="s">
        <v>431</v>
      </c>
    </row>
    <row r="10" spans="1:6" ht="13.5">
      <c r="A10" t="s">
        <v>456</v>
      </c>
      <c r="B10" t="s">
        <v>457</v>
      </c>
      <c r="C10" t="s">
        <v>458</v>
      </c>
      <c r="D10">
        <v>490009</v>
      </c>
      <c r="E10" t="s">
        <v>380</v>
      </c>
      <c r="F10" s="8" t="s">
        <v>449</v>
      </c>
    </row>
    <row r="11" spans="1:6" ht="13.5">
      <c r="A11" t="s">
        <v>7</v>
      </c>
      <c r="B11" t="s">
        <v>459</v>
      </c>
      <c r="C11" t="s">
        <v>125</v>
      </c>
      <c r="D11">
        <v>490010</v>
      </c>
      <c r="E11" t="s">
        <v>381</v>
      </c>
      <c r="F11" s="8" t="s">
        <v>432</v>
      </c>
    </row>
    <row r="12" spans="1:6" ht="13.5">
      <c r="A12" t="s">
        <v>460</v>
      </c>
      <c r="B12" t="s">
        <v>461</v>
      </c>
      <c r="C12" t="s">
        <v>462</v>
      </c>
      <c r="D12">
        <v>490011</v>
      </c>
      <c r="E12" t="s">
        <v>382</v>
      </c>
      <c r="F12" s="8" t="s">
        <v>433</v>
      </c>
    </row>
    <row r="13" spans="1:6" ht="13.5">
      <c r="A13" t="s">
        <v>8</v>
      </c>
      <c r="B13" t="s">
        <v>9</v>
      </c>
      <c r="C13" t="s">
        <v>126</v>
      </c>
      <c r="D13">
        <v>490012</v>
      </c>
      <c r="E13" t="s">
        <v>383</v>
      </c>
      <c r="F13" s="8" t="s">
        <v>434</v>
      </c>
    </row>
    <row r="14" spans="1:5" ht="13.5">
      <c r="A14" t="s">
        <v>463</v>
      </c>
      <c r="B14" t="s">
        <v>464</v>
      </c>
      <c r="C14" t="s">
        <v>253</v>
      </c>
      <c r="D14">
        <v>490013</v>
      </c>
      <c r="E14" t="s">
        <v>384</v>
      </c>
    </row>
    <row r="15" spans="1:5" ht="13.5">
      <c r="A15" t="s">
        <v>12</v>
      </c>
      <c r="B15" t="s">
        <v>13</v>
      </c>
      <c r="C15" t="s">
        <v>127</v>
      </c>
      <c r="D15">
        <v>490014</v>
      </c>
      <c r="E15" t="s">
        <v>385</v>
      </c>
    </row>
    <row r="16" spans="1:5" ht="13.5">
      <c r="A16" t="s">
        <v>10</v>
      </c>
      <c r="B16" t="s">
        <v>11</v>
      </c>
      <c r="C16" t="s">
        <v>128</v>
      </c>
      <c r="D16">
        <v>490015</v>
      </c>
      <c r="E16" t="s">
        <v>386</v>
      </c>
    </row>
    <row r="17" spans="1:5" ht="13.5">
      <c r="A17" t="s">
        <v>14</v>
      </c>
      <c r="B17" t="s">
        <v>129</v>
      </c>
      <c r="C17" t="s">
        <v>130</v>
      </c>
      <c r="D17">
        <v>490016</v>
      </c>
      <c r="E17" t="s">
        <v>387</v>
      </c>
    </row>
    <row r="18" spans="1:5" ht="13.5">
      <c r="A18" t="s">
        <v>15</v>
      </c>
      <c r="B18" t="s">
        <v>16</v>
      </c>
      <c r="C18" t="s">
        <v>131</v>
      </c>
      <c r="D18">
        <v>490017</v>
      </c>
      <c r="E18" t="s">
        <v>388</v>
      </c>
    </row>
    <row r="19" spans="1:5" ht="13.5">
      <c r="A19" t="s">
        <v>465</v>
      </c>
      <c r="B19" t="s">
        <v>466</v>
      </c>
      <c r="C19" t="s">
        <v>254</v>
      </c>
      <c r="D19">
        <v>490018</v>
      </c>
      <c r="E19" t="s">
        <v>389</v>
      </c>
    </row>
    <row r="20" spans="1:5" ht="13.5">
      <c r="A20" t="s">
        <v>17</v>
      </c>
      <c r="B20" t="s">
        <v>255</v>
      </c>
      <c r="C20" t="s">
        <v>132</v>
      </c>
      <c r="D20">
        <v>490019</v>
      </c>
      <c r="E20" t="s">
        <v>390</v>
      </c>
    </row>
    <row r="21" spans="1:5" ht="13.5">
      <c r="A21" t="s">
        <v>467</v>
      </c>
      <c r="B21" t="s">
        <v>468</v>
      </c>
      <c r="C21" t="s">
        <v>256</v>
      </c>
      <c r="D21">
        <v>490020</v>
      </c>
      <c r="E21" t="s">
        <v>391</v>
      </c>
    </row>
    <row r="22" spans="1:5" ht="13.5">
      <c r="A22" t="s">
        <v>18</v>
      </c>
      <c r="B22" t="s">
        <v>257</v>
      </c>
      <c r="C22" t="s">
        <v>133</v>
      </c>
      <c r="D22">
        <v>490021</v>
      </c>
      <c r="E22" t="s">
        <v>392</v>
      </c>
    </row>
    <row r="23" spans="1:5" ht="13.5">
      <c r="A23" t="s">
        <v>469</v>
      </c>
      <c r="B23" t="s">
        <v>470</v>
      </c>
      <c r="C23" t="s">
        <v>134</v>
      </c>
      <c r="D23">
        <v>490022</v>
      </c>
      <c r="E23" t="s">
        <v>393</v>
      </c>
    </row>
    <row r="24" spans="1:5" ht="13.5">
      <c r="A24" t="s">
        <v>471</v>
      </c>
      <c r="B24" t="s">
        <v>592</v>
      </c>
      <c r="C24" t="s">
        <v>593</v>
      </c>
      <c r="D24">
        <v>490023</v>
      </c>
      <c r="E24" t="s">
        <v>394</v>
      </c>
    </row>
    <row r="25" spans="1:5" ht="13.5">
      <c r="A25" t="s">
        <v>19</v>
      </c>
      <c r="B25" t="s">
        <v>258</v>
      </c>
      <c r="C25" t="s">
        <v>135</v>
      </c>
      <c r="D25">
        <v>490024</v>
      </c>
      <c r="E25" t="s">
        <v>395</v>
      </c>
    </row>
    <row r="26" spans="1:5" ht="13.5">
      <c r="A26" t="s">
        <v>20</v>
      </c>
      <c r="B26" t="s">
        <v>21</v>
      </c>
      <c r="C26" t="s">
        <v>136</v>
      </c>
      <c r="D26">
        <v>490025</v>
      </c>
      <c r="E26" t="s">
        <v>396</v>
      </c>
    </row>
    <row r="27" spans="1:5" ht="13.5">
      <c r="A27" t="s">
        <v>472</v>
      </c>
      <c r="B27" t="s">
        <v>473</v>
      </c>
      <c r="C27" t="s">
        <v>137</v>
      </c>
      <c r="D27">
        <v>490026</v>
      </c>
      <c r="E27" t="s">
        <v>397</v>
      </c>
    </row>
    <row r="28" spans="1:5" ht="13.5">
      <c r="A28" t="s">
        <v>22</v>
      </c>
      <c r="B28" t="s">
        <v>259</v>
      </c>
      <c r="C28" t="s">
        <v>138</v>
      </c>
      <c r="D28">
        <v>490027</v>
      </c>
      <c r="E28" t="s">
        <v>398</v>
      </c>
    </row>
    <row r="29" spans="1:5" ht="13.5">
      <c r="A29" t="s">
        <v>23</v>
      </c>
      <c r="B29" t="s">
        <v>260</v>
      </c>
      <c r="C29" t="s">
        <v>139</v>
      </c>
      <c r="D29">
        <v>490028</v>
      </c>
      <c r="E29" t="s">
        <v>399</v>
      </c>
    </row>
    <row r="30" spans="1:5" ht="13.5">
      <c r="A30" t="s">
        <v>474</v>
      </c>
      <c r="B30" t="s">
        <v>475</v>
      </c>
      <c r="C30" t="s">
        <v>261</v>
      </c>
      <c r="D30">
        <v>490029</v>
      </c>
      <c r="E30" t="s">
        <v>400</v>
      </c>
    </row>
    <row r="31" spans="1:5" ht="13.5">
      <c r="A31" t="s">
        <v>24</v>
      </c>
      <c r="B31" t="s">
        <v>262</v>
      </c>
      <c r="C31" t="s">
        <v>140</v>
      </c>
      <c r="D31">
        <v>490030</v>
      </c>
      <c r="E31" t="s">
        <v>401</v>
      </c>
    </row>
    <row r="32" spans="1:5" ht="13.5">
      <c r="A32" t="s">
        <v>476</v>
      </c>
      <c r="B32" t="s">
        <v>477</v>
      </c>
      <c r="C32" t="s">
        <v>141</v>
      </c>
      <c r="D32">
        <v>490031</v>
      </c>
      <c r="E32" t="s">
        <v>402</v>
      </c>
    </row>
    <row r="33" spans="1:5" ht="13.5">
      <c r="A33" t="s">
        <v>25</v>
      </c>
      <c r="B33" t="s">
        <v>263</v>
      </c>
      <c r="C33" t="s">
        <v>142</v>
      </c>
      <c r="D33">
        <v>490032</v>
      </c>
      <c r="E33" t="s">
        <v>403</v>
      </c>
    </row>
    <row r="34" spans="1:5" ht="13.5">
      <c r="A34" t="s">
        <v>26</v>
      </c>
      <c r="B34" t="s">
        <v>264</v>
      </c>
      <c r="C34" t="s">
        <v>143</v>
      </c>
      <c r="D34">
        <v>490033</v>
      </c>
      <c r="E34" t="s">
        <v>404</v>
      </c>
    </row>
    <row r="35" spans="1:5" ht="13.5">
      <c r="A35" t="s">
        <v>478</v>
      </c>
      <c r="B35" t="s">
        <v>479</v>
      </c>
      <c r="C35" t="s">
        <v>144</v>
      </c>
      <c r="D35">
        <v>490034</v>
      </c>
      <c r="E35" t="s">
        <v>405</v>
      </c>
    </row>
    <row r="36" spans="1:5" ht="13.5">
      <c r="A36" t="s">
        <v>480</v>
      </c>
      <c r="B36" t="s">
        <v>481</v>
      </c>
      <c r="C36" t="s">
        <v>482</v>
      </c>
      <c r="D36">
        <v>490035</v>
      </c>
      <c r="E36" t="s">
        <v>406</v>
      </c>
    </row>
    <row r="37" spans="1:5" ht="13.5">
      <c r="A37" t="s">
        <v>483</v>
      </c>
      <c r="B37" t="s">
        <v>484</v>
      </c>
      <c r="C37" t="s">
        <v>485</v>
      </c>
      <c r="D37">
        <v>490036</v>
      </c>
      <c r="E37" t="s">
        <v>407</v>
      </c>
    </row>
    <row r="38" spans="1:5" ht="13.5">
      <c r="A38" t="s">
        <v>27</v>
      </c>
      <c r="B38" t="s">
        <v>28</v>
      </c>
      <c r="C38" t="s">
        <v>145</v>
      </c>
      <c r="D38">
        <v>490037</v>
      </c>
      <c r="E38" t="s">
        <v>408</v>
      </c>
    </row>
    <row r="39" spans="1:5" ht="13.5">
      <c r="A39" t="s">
        <v>486</v>
      </c>
      <c r="B39" t="s">
        <v>487</v>
      </c>
      <c r="C39" t="s">
        <v>265</v>
      </c>
      <c r="D39">
        <v>490038</v>
      </c>
      <c r="E39" t="s">
        <v>409</v>
      </c>
    </row>
    <row r="40" spans="1:5" ht="13.5">
      <c r="A40" t="s">
        <v>29</v>
      </c>
      <c r="B40" t="s">
        <v>30</v>
      </c>
      <c r="C40" t="s">
        <v>146</v>
      </c>
      <c r="D40">
        <v>490039</v>
      </c>
      <c r="E40" t="s">
        <v>410</v>
      </c>
    </row>
    <row r="41" spans="1:5" ht="13.5">
      <c r="A41" t="s">
        <v>31</v>
      </c>
      <c r="B41" t="s">
        <v>266</v>
      </c>
      <c r="C41" t="s">
        <v>147</v>
      </c>
      <c r="D41">
        <v>490040</v>
      </c>
      <c r="E41" t="s">
        <v>411</v>
      </c>
    </row>
    <row r="42" spans="1:5" ht="13.5">
      <c r="A42" t="s">
        <v>488</v>
      </c>
      <c r="B42" t="s">
        <v>489</v>
      </c>
      <c r="C42" t="s">
        <v>267</v>
      </c>
      <c r="D42">
        <v>490041</v>
      </c>
      <c r="E42" t="s">
        <v>412</v>
      </c>
    </row>
    <row r="43" spans="1:5" ht="13.5">
      <c r="A43" t="s">
        <v>32</v>
      </c>
      <c r="B43" t="s">
        <v>268</v>
      </c>
      <c r="C43" t="s">
        <v>148</v>
      </c>
      <c r="D43">
        <v>490042</v>
      </c>
      <c r="E43" t="s">
        <v>413</v>
      </c>
    </row>
    <row r="44" spans="1:5" ht="13.5">
      <c r="A44" t="s">
        <v>490</v>
      </c>
      <c r="B44" t="s">
        <v>491</v>
      </c>
      <c r="C44" t="s">
        <v>149</v>
      </c>
      <c r="D44">
        <v>490043</v>
      </c>
      <c r="E44" t="s">
        <v>414</v>
      </c>
    </row>
    <row r="45" spans="1:5" ht="13.5">
      <c r="A45" t="s">
        <v>33</v>
      </c>
      <c r="B45" t="s">
        <v>269</v>
      </c>
      <c r="C45" t="s">
        <v>150</v>
      </c>
      <c r="D45">
        <v>490044</v>
      </c>
      <c r="E45" t="s">
        <v>415</v>
      </c>
    </row>
    <row r="46" spans="1:5" ht="13.5">
      <c r="A46" t="s">
        <v>34</v>
      </c>
      <c r="B46" t="s">
        <v>270</v>
      </c>
      <c r="C46" t="s">
        <v>151</v>
      </c>
      <c r="D46">
        <v>490045</v>
      </c>
      <c r="E46" t="s">
        <v>416</v>
      </c>
    </row>
    <row r="47" spans="1:5" ht="13.5">
      <c r="A47" t="s">
        <v>35</v>
      </c>
      <c r="B47" t="s">
        <v>36</v>
      </c>
      <c r="C47" t="s">
        <v>152</v>
      </c>
      <c r="D47">
        <v>490046</v>
      </c>
      <c r="E47" t="s">
        <v>417</v>
      </c>
    </row>
    <row r="48" spans="1:5" ht="13.5">
      <c r="A48" t="s">
        <v>37</v>
      </c>
      <c r="B48" t="s">
        <v>271</v>
      </c>
      <c r="C48" t="s">
        <v>153</v>
      </c>
      <c r="D48">
        <v>490047</v>
      </c>
      <c r="E48" t="s">
        <v>418</v>
      </c>
    </row>
    <row r="49" spans="1:4" ht="13.5">
      <c r="A49" t="s">
        <v>154</v>
      </c>
      <c r="B49" t="s">
        <v>272</v>
      </c>
      <c r="C49" t="s">
        <v>155</v>
      </c>
      <c r="D49">
        <v>490048</v>
      </c>
    </row>
    <row r="50" spans="1:4" ht="13.5">
      <c r="A50" t="s">
        <v>38</v>
      </c>
      <c r="B50" t="s">
        <v>273</v>
      </c>
      <c r="C50" t="s">
        <v>156</v>
      </c>
      <c r="D50">
        <v>490049</v>
      </c>
    </row>
    <row r="51" spans="1:4" ht="13.5">
      <c r="A51" t="s">
        <v>492</v>
      </c>
      <c r="B51" t="s">
        <v>493</v>
      </c>
      <c r="C51" t="s">
        <v>494</v>
      </c>
      <c r="D51">
        <v>490050</v>
      </c>
    </row>
    <row r="52" spans="1:4" ht="13.5">
      <c r="A52" t="s">
        <v>495</v>
      </c>
      <c r="B52" t="s">
        <v>496</v>
      </c>
      <c r="C52" t="s">
        <v>274</v>
      </c>
      <c r="D52">
        <v>490051</v>
      </c>
    </row>
    <row r="53" spans="1:4" ht="13.5">
      <c r="A53" t="s">
        <v>497</v>
      </c>
      <c r="B53" t="s">
        <v>498</v>
      </c>
      <c r="C53" t="s">
        <v>275</v>
      </c>
      <c r="D53">
        <v>490052</v>
      </c>
    </row>
    <row r="54" spans="1:4" ht="13.5">
      <c r="A54" t="s">
        <v>499</v>
      </c>
      <c r="B54" t="s">
        <v>500</v>
      </c>
      <c r="C54" t="s">
        <v>501</v>
      </c>
      <c r="D54">
        <v>490053</v>
      </c>
    </row>
    <row r="55" spans="1:4" ht="13.5">
      <c r="A55" t="s">
        <v>39</v>
      </c>
      <c r="B55" t="s">
        <v>40</v>
      </c>
      <c r="C55" t="s">
        <v>157</v>
      </c>
      <c r="D55">
        <v>490054</v>
      </c>
    </row>
    <row r="56" spans="1:4" ht="13.5">
      <c r="A56" t="s">
        <v>41</v>
      </c>
      <c r="B56" t="s">
        <v>42</v>
      </c>
      <c r="C56" t="s">
        <v>158</v>
      </c>
      <c r="D56">
        <v>490055</v>
      </c>
    </row>
    <row r="57" spans="1:4" ht="13.5">
      <c r="A57" t="s">
        <v>43</v>
      </c>
      <c r="B57" t="s">
        <v>276</v>
      </c>
      <c r="C57" t="s">
        <v>159</v>
      </c>
      <c r="D57">
        <v>490056</v>
      </c>
    </row>
    <row r="58" spans="1:4" ht="13.5">
      <c r="A58" t="s">
        <v>44</v>
      </c>
      <c r="B58" t="s">
        <v>277</v>
      </c>
      <c r="C58" t="s">
        <v>160</v>
      </c>
      <c r="D58">
        <v>490057</v>
      </c>
    </row>
    <row r="59" spans="1:4" ht="13.5">
      <c r="A59" t="s">
        <v>502</v>
      </c>
      <c r="B59" t="s">
        <v>503</v>
      </c>
      <c r="C59" t="s">
        <v>504</v>
      </c>
      <c r="D59">
        <v>490058</v>
      </c>
    </row>
    <row r="60" spans="1:4" ht="13.5">
      <c r="A60" t="s">
        <v>505</v>
      </c>
      <c r="B60" t="s">
        <v>506</v>
      </c>
      <c r="C60" t="s">
        <v>278</v>
      </c>
      <c r="D60">
        <v>490059</v>
      </c>
    </row>
    <row r="61" spans="1:4" ht="13.5">
      <c r="A61" t="s">
        <v>45</v>
      </c>
      <c r="B61" t="s">
        <v>279</v>
      </c>
      <c r="C61" t="s">
        <v>161</v>
      </c>
      <c r="D61">
        <v>490060</v>
      </c>
    </row>
    <row r="62" spans="1:4" ht="13.5">
      <c r="A62" t="s">
        <v>46</v>
      </c>
      <c r="B62" t="s">
        <v>280</v>
      </c>
      <c r="C62" t="s">
        <v>162</v>
      </c>
      <c r="D62">
        <v>490061</v>
      </c>
    </row>
    <row r="63" spans="1:4" ht="13.5">
      <c r="A63" t="s">
        <v>47</v>
      </c>
      <c r="B63" t="s">
        <v>281</v>
      </c>
      <c r="C63" t="s">
        <v>163</v>
      </c>
      <c r="D63">
        <v>490062</v>
      </c>
    </row>
    <row r="64" spans="1:4" ht="13.5">
      <c r="A64" t="s">
        <v>507</v>
      </c>
      <c r="B64" t="s">
        <v>508</v>
      </c>
      <c r="C64" t="s">
        <v>509</v>
      </c>
      <c r="D64">
        <v>490063</v>
      </c>
    </row>
    <row r="65" spans="1:4" ht="13.5">
      <c r="A65" t="s">
        <v>48</v>
      </c>
      <c r="B65" t="s">
        <v>282</v>
      </c>
      <c r="C65" t="s">
        <v>164</v>
      </c>
      <c r="D65">
        <v>490064</v>
      </c>
    </row>
    <row r="66" spans="1:4" ht="13.5">
      <c r="A66" t="s">
        <v>510</v>
      </c>
      <c r="B66" t="s">
        <v>511</v>
      </c>
      <c r="C66" t="s">
        <v>512</v>
      </c>
      <c r="D66">
        <v>490065</v>
      </c>
    </row>
    <row r="67" spans="1:4" ht="13.5">
      <c r="A67" t="s">
        <v>49</v>
      </c>
      <c r="B67" t="s">
        <v>283</v>
      </c>
      <c r="C67" t="s">
        <v>165</v>
      </c>
      <c r="D67">
        <v>490066</v>
      </c>
    </row>
    <row r="68" spans="1:4" ht="13.5">
      <c r="A68" t="s">
        <v>50</v>
      </c>
      <c r="B68" t="s">
        <v>284</v>
      </c>
      <c r="C68" t="s">
        <v>166</v>
      </c>
      <c r="D68">
        <v>490067</v>
      </c>
    </row>
    <row r="69" spans="1:4" ht="13.5">
      <c r="A69" t="s">
        <v>51</v>
      </c>
      <c r="B69" t="s">
        <v>285</v>
      </c>
      <c r="C69" t="s">
        <v>167</v>
      </c>
      <c r="D69">
        <v>490068</v>
      </c>
    </row>
    <row r="70" spans="1:4" ht="13.5">
      <c r="A70" t="s">
        <v>52</v>
      </c>
      <c r="B70" t="s">
        <v>286</v>
      </c>
      <c r="C70" t="s">
        <v>168</v>
      </c>
      <c r="D70">
        <v>490069</v>
      </c>
    </row>
    <row r="71" spans="1:4" ht="13.5">
      <c r="A71" t="s">
        <v>513</v>
      </c>
      <c r="B71" t="s">
        <v>514</v>
      </c>
      <c r="C71" t="s">
        <v>169</v>
      </c>
      <c r="D71">
        <v>490070</v>
      </c>
    </row>
    <row r="72" spans="1:4" ht="13.5">
      <c r="A72" t="s">
        <v>515</v>
      </c>
      <c r="B72" t="s">
        <v>516</v>
      </c>
      <c r="C72" t="s">
        <v>287</v>
      </c>
      <c r="D72">
        <v>490071</v>
      </c>
    </row>
    <row r="73" spans="1:4" ht="13.5">
      <c r="A73" t="s">
        <v>53</v>
      </c>
      <c r="B73" t="s">
        <v>288</v>
      </c>
      <c r="C73" t="s">
        <v>170</v>
      </c>
      <c r="D73">
        <v>490072</v>
      </c>
    </row>
    <row r="74" spans="1:4" ht="13.5">
      <c r="A74" t="s">
        <v>54</v>
      </c>
      <c r="B74" t="s">
        <v>289</v>
      </c>
      <c r="C74" t="s">
        <v>171</v>
      </c>
      <c r="D74">
        <v>490073</v>
      </c>
    </row>
    <row r="75" spans="1:4" ht="13.5">
      <c r="A75" t="s">
        <v>56</v>
      </c>
      <c r="B75" t="s">
        <v>57</v>
      </c>
      <c r="C75" t="s">
        <v>172</v>
      </c>
      <c r="D75">
        <v>490074</v>
      </c>
    </row>
    <row r="76" spans="1:4" ht="13.5">
      <c r="A76" t="s">
        <v>55</v>
      </c>
      <c r="B76" t="s">
        <v>290</v>
      </c>
      <c r="C76" t="s">
        <v>173</v>
      </c>
      <c r="D76">
        <v>490075</v>
      </c>
    </row>
    <row r="77" spans="1:4" ht="13.5">
      <c r="A77" t="s">
        <v>58</v>
      </c>
      <c r="B77" t="s">
        <v>291</v>
      </c>
      <c r="C77" t="s">
        <v>174</v>
      </c>
      <c r="D77">
        <v>490076</v>
      </c>
    </row>
    <row r="78" spans="1:4" ht="13.5">
      <c r="A78" t="s">
        <v>59</v>
      </c>
      <c r="B78" t="s">
        <v>292</v>
      </c>
      <c r="C78" t="s">
        <v>175</v>
      </c>
      <c r="D78">
        <v>490077</v>
      </c>
    </row>
    <row r="79" spans="1:4" ht="13.5">
      <c r="A79" t="s">
        <v>517</v>
      </c>
      <c r="B79" t="s">
        <v>518</v>
      </c>
      <c r="C79" t="s">
        <v>176</v>
      </c>
      <c r="D79">
        <v>490078</v>
      </c>
    </row>
    <row r="80" spans="1:4" ht="13.5">
      <c r="A80" t="s">
        <v>519</v>
      </c>
      <c r="B80" t="s">
        <v>520</v>
      </c>
      <c r="C80" t="s">
        <v>521</v>
      </c>
      <c r="D80">
        <v>490079</v>
      </c>
    </row>
    <row r="81" spans="1:4" ht="13.5">
      <c r="A81" t="s">
        <v>60</v>
      </c>
      <c r="B81" t="s">
        <v>61</v>
      </c>
      <c r="C81" t="s">
        <v>177</v>
      </c>
      <c r="D81">
        <v>490080</v>
      </c>
    </row>
    <row r="82" spans="1:4" ht="13.5">
      <c r="A82" t="s">
        <v>62</v>
      </c>
      <c r="B82" t="s">
        <v>293</v>
      </c>
      <c r="C82" t="s">
        <v>178</v>
      </c>
      <c r="D82">
        <v>490081</v>
      </c>
    </row>
    <row r="83" spans="1:4" ht="13.5">
      <c r="A83" t="s">
        <v>63</v>
      </c>
      <c r="B83" t="s">
        <v>294</v>
      </c>
      <c r="C83" t="s">
        <v>179</v>
      </c>
      <c r="D83">
        <v>490082</v>
      </c>
    </row>
    <row r="84" spans="1:4" ht="13.5">
      <c r="A84" t="s">
        <v>64</v>
      </c>
      <c r="B84" t="s">
        <v>295</v>
      </c>
      <c r="C84" t="s">
        <v>180</v>
      </c>
      <c r="D84">
        <v>490083</v>
      </c>
    </row>
    <row r="85" spans="1:4" ht="13.5">
      <c r="A85" t="s">
        <v>65</v>
      </c>
      <c r="B85" t="s">
        <v>522</v>
      </c>
      <c r="C85" t="s">
        <v>181</v>
      </c>
      <c r="D85">
        <v>490084</v>
      </c>
    </row>
    <row r="86" spans="1:4" ht="13.5">
      <c r="A86" t="s">
        <v>66</v>
      </c>
      <c r="B86" t="s">
        <v>296</v>
      </c>
      <c r="C86" t="s">
        <v>182</v>
      </c>
      <c r="D86">
        <v>490085</v>
      </c>
    </row>
    <row r="87" spans="1:4" ht="13.5">
      <c r="A87" t="s">
        <v>523</v>
      </c>
      <c r="B87" t="s">
        <v>524</v>
      </c>
      <c r="C87" t="s">
        <v>297</v>
      </c>
      <c r="D87">
        <v>490086</v>
      </c>
    </row>
    <row r="88" spans="1:4" ht="13.5">
      <c r="A88" t="s">
        <v>183</v>
      </c>
      <c r="B88" t="s">
        <v>525</v>
      </c>
      <c r="C88" t="s">
        <v>184</v>
      </c>
      <c r="D88">
        <v>490087</v>
      </c>
    </row>
    <row r="89" spans="1:4" ht="13.5">
      <c r="A89" t="s">
        <v>299</v>
      </c>
      <c r="B89" t="s">
        <v>300</v>
      </c>
      <c r="C89" t="s">
        <v>298</v>
      </c>
      <c r="D89">
        <v>490088</v>
      </c>
    </row>
    <row r="90" spans="1:4" ht="13.5">
      <c r="A90" t="s">
        <v>526</v>
      </c>
      <c r="B90" t="s">
        <v>527</v>
      </c>
      <c r="C90" t="s">
        <v>301</v>
      </c>
      <c r="D90">
        <v>490089</v>
      </c>
    </row>
    <row r="91" spans="1:4" ht="13.5">
      <c r="A91" t="s">
        <v>528</v>
      </c>
      <c r="B91" t="s">
        <v>302</v>
      </c>
      <c r="C91" t="s">
        <v>185</v>
      </c>
      <c r="D91">
        <v>490090</v>
      </c>
    </row>
    <row r="92" spans="1:4" ht="13.5">
      <c r="A92" t="s">
        <v>529</v>
      </c>
      <c r="B92" t="s">
        <v>530</v>
      </c>
      <c r="C92" t="s">
        <v>303</v>
      </c>
      <c r="D92">
        <v>490091</v>
      </c>
    </row>
    <row r="93" spans="1:4" ht="13.5">
      <c r="A93" t="s">
        <v>531</v>
      </c>
      <c r="B93" t="s">
        <v>594</v>
      </c>
      <c r="C93" t="s">
        <v>304</v>
      </c>
      <c r="D93">
        <v>490092</v>
      </c>
    </row>
    <row r="94" spans="1:4" ht="13.5">
      <c r="A94" t="s">
        <v>67</v>
      </c>
      <c r="B94" t="s">
        <v>68</v>
      </c>
      <c r="C94" t="s">
        <v>186</v>
      </c>
      <c r="D94">
        <v>490093</v>
      </c>
    </row>
    <row r="95" spans="1:4" ht="13.5">
      <c r="A95" t="s">
        <v>532</v>
      </c>
      <c r="B95" t="s">
        <v>533</v>
      </c>
      <c r="C95" t="s">
        <v>534</v>
      </c>
      <c r="D95">
        <v>490094</v>
      </c>
    </row>
    <row r="96" spans="1:4" ht="13.5">
      <c r="A96" t="s">
        <v>69</v>
      </c>
      <c r="B96" t="s">
        <v>70</v>
      </c>
      <c r="C96" t="s">
        <v>187</v>
      </c>
      <c r="D96">
        <v>490095</v>
      </c>
    </row>
    <row r="97" spans="1:4" ht="13.5">
      <c r="A97" t="s">
        <v>535</v>
      </c>
      <c r="B97" t="s">
        <v>536</v>
      </c>
      <c r="C97" t="s">
        <v>187</v>
      </c>
      <c r="D97">
        <v>490096</v>
      </c>
    </row>
    <row r="98" spans="1:4" ht="13.5">
      <c r="A98" t="s">
        <v>71</v>
      </c>
      <c r="B98" t="s">
        <v>305</v>
      </c>
      <c r="C98" t="s">
        <v>188</v>
      </c>
      <c r="D98">
        <v>490097</v>
      </c>
    </row>
    <row r="99" spans="1:4" ht="13.5">
      <c r="A99" t="s">
        <v>537</v>
      </c>
      <c r="B99" t="s">
        <v>538</v>
      </c>
      <c r="C99" t="s">
        <v>306</v>
      </c>
      <c r="D99">
        <v>490098</v>
      </c>
    </row>
    <row r="100" spans="1:4" ht="13.5">
      <c r="A100" t="s">
        <v>72</v>
      </c>
      <c r="B100" t="s">
        <v>307</v>
      </c>
      <c r="C100" t="s">
        <v>189</v>
      </c>
      <c r="D100">
        <v>490099</v>
      </c>
    </row>
    <row r="101" spans="1:4" ht="13.5">
      <c r="A101" t="s">
        <v>73</v>
      </c>
      <c r="B101" t="s">
        <v>308</v>
      </c>
      <c r="C101" t="s">
        <v>190</v>
      </c>
      <c r="D101">
        <v>490100</v>
      </c>
    </row>
    <row r="102" spans="1:4" ht="13.5">
      <c r="A102" t="s">
        <v>74</v>
      </c>
      <c r="B102" t="s">
        <v>309</v>
      </c>
      <c r="C102" t="s">
        <v>191</v>
      </c>
      <c r="D102">
        <v>490101</v>
      </c>
    </row>
    <row r="103" spans="1:4" ht="13.5">
      <c r="A103" t="s">
        <v>539</v>
      </c>
      <c r="B103" t="s">
        <v>540</v>
      </c>
      <c r="C103" t="s">
        <v>310</v>
      </c>
      <c r="D103">
        <v>490102</v>
      </c>
    </row>
    <row r="104" spans="1:4" ht="13.5">
      <c r="A104" t="s">
        <v>541</v>
      </c>
      <c r="B104" t="s">
        <v>595</v>
      </c>
      <c r="C104" t="s">
        <v>311</v>
      </c>
      <c r="D104">
        <v>490103</v>
      </c>
    </row>
    <row r="105" spans="1:4" ht="13.5">
      <c r="A105" t="s">
        <v>542</v>
      </c>
      <c r="B105" t="s">
        <v>596</v>
      </c>
      <c r="C105" t="s">
        <v>543</v>
      </c>
      <c r="D105">
        <v>490104</v>
      </c>
    </row>
    <row r="106" spans="1:4" ht="13.5">
      <c r="A106" t="s">
        <v>75</v>
      </c>
      <c r="B106" t="s">
        <v>312</v>
      </c>
      <c r="C106" t="s">
        <v>192</v>
      </c>
      <c r="D106">
        <v>490105</v>
      </c>
    </row>
    <row r="107" spans="1:4" ht="13.5">
      <c r="A107" t="s">
        <v>76</v>
      </c>
      <c r="B107" t="s">
        <v>77</v>
      </c>
      <c r="C107" t="s">
        <v>193</v>
      </c>
      <c r="D107">
        <v>490106</v>
      </c>
    </row>
    <row r="108" spans="1:4" ht="13.5">
      <c r="A108" t="s">
        <v>78</v>
      </c>
      <c r="B108" t="s">
        <v>313</v>
      </c>
      <c r="C108" t="s">
        <v>194</v>
      </c>
      <c r="D108">
        <v>490107</v>
      </c>
    </row>
    <row r="109" spans="1:4" ht="13.5">
      <c r="A109" t="s">
        <v>195</v>
      </c>
      <c r="B109" t="s">
        <v>544</v>
      </c>
      <c r="C109" t="s">
        <v>196</v>
      </c>
      <c r="D109">
        <v>490108</v>
      </c>
    </row>
    <row r="110" spans="1:4" ht="13.5">
      <c r="A110" t="s">
        <v>79</v>
      </c>
      <c r="B110" t="s">
        <v>314</v>
      </c>
      <c r="C110" t="s">
        <v>197</v>
      </c>
      <c r="D110">
        <v>490109</v>
      </c>
    </row>
    <row r="111" spans="1:4" ht="13.5">
      <c r="A111" t="s">
        <v>80</v>
      </c>
      <c r="B111" t="s">
        <v>81</v>
      </c>
      <c r="C111" t="s">
        <v>198</v>
      </c>
      <c r="D111">
        <v>490110</v>
      </c>
    </row>
    <row r="112" spans="1:4" ht="13.5">
      <c r="A112" t="s">
        <v>545</v>
      </c>
      <c r="B112" t="s">
        <v>546</v>
      </c>
      <c r="C112" t="s">
        <v>315</v>
      </c>
      <c r="D112">
        <v>490111</v>
      </c>
    </row>
    <row r="113" spans="1:4" ht="13.5">
      <c r="A113" t="s">
        <v>199</v>
      </c>
      <c r="B113" t="s">
        <v>316</v>
      </c>
      <c r="C113" t="s">
        <v>200</v>
      </c>
      <c r="D113">
        <v>490112</v>
      </c>
    </row>
    <row r="114" spans="1:4" ht="13.5">
      <c r="A114" t="s">
        <v>82</v>
      </c>
      <c r="B114" t="s">
        <v>83</v>
      </c>
      <c r="C114" t="s">
        <v>201</v>
      </c>
      <c r="D114">
        <v>490113</v>
      </c>
    </row>
    <row r="115" spans="1:4" ht="13.5">
      <c r="A115" t="s">
        <v>84</v>
      </c>
      <c r="B115" t="s">
        <v>317</v>
      </c>
      <c r="C115" t="s">
        <v>202</v>
      </c>
      <c r="D115">
        <v>490114</v>
      </c>
    </row>
    <row r="116" spans="1:4" ht="13.5">
      <c r="A116" t="s">
        <v>547</v>
      </c>
      <c r="B116" t="s">
        <v>548</v>
      </c>
      <c r="C116" t="s">
        <v>318</v>
      </c>
      <c r="D116">
        <v>490115</v>
      </c>
    </row>
    <row r="117" spans="1:4" ht="13.5">
      <c r="A117" t="s">
        <v>85</v>
      </c>
      <c r="B117" t="s">
        <v>319</v>
      </c>
      <c r="C117" t="s">
        <v>203</v>
      </c>
      <c r="D117">
        <v>490116</v>
      </c>
    </row>
    <row r="118" spans="1:4" ht="13.5">
      <c r="A118" t="s">
        <v>86</v>
      </c>
      <c r="B118" t="s">
        <v>320</v>
      </c>
      <c r="C118" t="s">
        <v>204</v>
      </c>
      <c r="D118">
        <v>490117</v>
      </c>
    </row>
    <row r="119" spans="1:4" ht="13.5">
      <c r="A119" t="s">
        <v>87</v>
      </c>
      <c r="B119" t="s">
        <v>321</v>
      </c>
      <c r="C119" t="s">
        <v>205</v>
      </c>
      <c r="D119">
        <v>490118</v>
      </c>
    </row>
    <row r="120" spans="1:4" ht="13.5">
      <c r="A120" t="s">
        <v>89</v>
      </c>
      <c r="B120" t="s">
        <v>322</v>
      </c>
      <c r="C120" t="s">
        <v>206</v>
      </c>
      <c r="D120">
        <v>490119</v>
      </c>
    </row>
    <row r="121" spans="1:4" ht="13.5">
      <c r="A121" t="s">
        <v>549</v>
      </c>
      <c r="B121" t="s">
        <v>550</v>
      </c>
      <c r="C121" t="s">
        <v>323</v>
      </c>
      <c r="D121">
        <v>490120</v>
      </c>
    </row>
    <row r="122" spans="1:4" ht="13.5">
      <c r="A122" t="s">
        <v>551</v>
      </c>
      <c r="B122" t="s">
        <v>552</v>
      </c>
      <c r="C122" t="s">
        <v>324</v>
      </c>
      <c r="D122">
        <v>490121</v>
      </c>
    </row>
    <row r="123" spans="1:4" ht="13.5">
      <c r="A123" t="s">
        <v>90</v>
      </c>
      <c r="B123" t="s">
        <v>325</v>
      </c>
      <c r="C123" t="s">
        <v>207</v>
      </c>
      <c r="D123">
        <v>490122</v>
      </c>
    </row>
    <row r="124" spans="1:4" ht="13.5">
      <c r="A124" t="s">
        <v>91</v>
      </c>
      <c r="B124" t="s">
        <v>92</v>
      </c>
      <c r="C124" t="s">
        <v>208</v>
      </c>
      <c r="D124">
        <v>490123</v>
      </c>
    </row>
    <row r="125" spans="1:4" ht="13.5">
      <c r="A125" t="s">
        <v>553</v>
      </c>
      <c r="B125" t="s">
        <v>554</v>
      </c>
      <c r="C125" t="s">
        <v>326</v>
      </c>
      <c r="D125">
        <v>490124</v>
      </c>
    </row>
    <row r="126" spans="1:4" ht="13.5">
      <c r="A126" t="s">
        <v>88</v>
      </c>
      <c r="B126" t="s">
        <v>327</v>
      </c>
      <c r="C126" t="s">
        <v>209</v>
      </c>
      <c r="D126">
        <v>490125</v>
      </c>
    </row>
    <row r="127" spans="1:4" ht="13.5">
      <c r="A127" t="s">
        <v>555</v>
      </c>
      <c r="B127" t="s">
        <v>556</v>
      </c>
      <c r="C127" t="s">
        <v>557</v>
      </c>
      <c r="D127">
        <v>490126</v>
      </c>
    </row>
    <row r="128" spans="1:4" ht="13.5">
      <c r="A128" t="s">
        <v>558</v>
      </c>
      <c r="B128" t="s">
        <v>559</v>
      </c>
      <c r="C128" t="s">
        <v>560</v>
      </c>
      <c r="D128">
        <v>490127</v>
      </c>
    </row>
    <row r="129" spans="1:4" ht="13.5">
      <c r="A129" t="s">
        <v>93</v>
      </c>
      <c r="B129" t="s">
        <v>94</v>
      </c>
      <c r="C129" t="s">
        <v>210</v>
      </c>
      <c r="D129">
        <v>490128</v>
      </c>
    </row>
    <row r="130" spans="1:4" ht="13.5">
      <c r="A130" t="s">
        <v>561</v>
      </c>
      <c r="B130" t="s">
        <v>562</v>
      </c>
      <c r="C130" t="s">
        <v>211</v>
      </c>
      <c r="D130">
        <v>490129</v>
      </c>
    </row>
    <row r="131" spans="1:4" ht="13.5">
      <c r="A131" t="s">
        <v>95</v>
      </c>
      <c r="B131" t="s">
        <v>328</v>
      </c>
      <c r="C131" t="s">
        <v>212</v>
      </c>
      <c r="D131">
        <v>490130</v>
      </c>
    </row>
    <row r="132" spans="1:4" ht="13.5">
      <c r="A132" t="s">
        <v>563</v>
      </c>
      <c r="B132" t="s">
        <v>564</v>
      </c>
      <c r="C132" t="s">
        <v>329</v>
      </c>
      <c r="D132">
        <v>490131</v>
      </c>
    </row>
    <row r="133" spans="1:4" ht="13.5">
      <c r="A133" t="s">
        <v>96</v>
      </c>
      <c r="B133" t="s">
        <v>330</v>
      </c>
      <c r="C133" t="s">
        <v>213</v>
      </c>
      <c r="D133">
        <v>490132</v>
      </c>
    </row>
    <row r="134" spans="1:4" ht="13.5">
      <c r="A134" t="s">
        <v>565</v>
      </c>
      <c r="B134" t="s">
        <v>566</v>
      </c>
      <c r="C134" t="s">
        <v>567</v>
      </c>
      <c r="D134">
        <v>490133</v>
      </c>
    </row>
    <row r="135" spans="1:4" ht="13.5">
      <c r="A135" t="s">
        <v>97</v>
      </c>
      <c r="B135" t="s">
        <v>98</v>
      </c>
      <c r="C135" t="s">
        <v>214</v>
      </c>
      <c r="D135">
        <v>490134</v>
      </c>
    </row>
    <row r="136" spans="1:4" ht="13.5">
      <c r="A136" t="s">
        <v>568</v>
      </c>
      <c r="B136" t="s">
        <v>569</v>
      </c>
      <c r="C136" t="s">
        <v>570</v>
      </c>
      <c r="D136">
        <v>490135</v>
      </c>
    </row>
    <row r="137" spans="1:4" ht="13.5">
      <c r="A137" t="s">
        <v>99</v>
      </c>
      <c r="B137" t="s">
        <v>331</v>
      </c>
      <c r="C137" t="s">
        <v>215</v>
      </c>
      <c r="D137">
        <v>490136</v>
      </c>
    </row>
    <row r="138" spans="1:4" ht="13.5">
      <c r="A138" t="s">
        <v>571</v>
      </c>
      <c r="B138" t="s">
        <v>572</v>
      </c>
      <c r="C138" t="s">
        <v>332</v>
      </c>
      <c r="D138">
        <v>490137</v>
      </c>
    </row>
    <row r="139" spans="1:4" ht="13.5">
      <c r="A139" t="s">
        <v>100</v>
      </c>
      <c r="B139" t="s">
        <v>333</v>
      </c>
      <c r="C139" t="s">
        <v>216</v>
      </c>
      <c r="D139">
        <v>490138</v>
      </c>
    </row>
    <row r="140" spans="1:4" ht="13.5">
      <c r="A140" t="s">
        <v>101</v>
      </c>
      <c r="B140" t="s">
        <v>334</v>
      </c>
      <c r="C140" t="s">
        <v>217</v>
      </c>
      <c r="D140">
        <v>490139</v>
      </c>
    </row>
    <row r="141" spans="1:4" ht="13.5">
      <c r="A141" t="s">
        <v>573</v>
      </c>
      <c r="B141" t="s">
        <v>574</v>
      </c>
      <c r="C141" t="s">
        <v>335</v>
      </c>
      <c r="D141">
        <v>490140</v>
      </c>
    </row>
    <row r="142" spans="1:4" ht="13.5">
      <c r="A142" t="s">
        <v>218</v>
      </c>
      <c r="B142" t="s">
        <v>219</v>
      </c>
      <c r="C142" t="s">
        <v>220</v>
      </c>
      <c r="D142">
        <v>490141</v>
      </c>
    </row>
    <row r="143" spans="1:4" ht="13.5">
      <c r="A143" t="s">
        <v>102</v>
      </c>
      <c r="B143" t="s">
        <v>336</v>
      </c>
      <c r="C143" t="s">
        <v>221</v>
      </c>
      <c r="D143">
        <v>490142</v>
      </c>
    </row>
    <row r="144" spans="1:4" ht="13.5">
      <c r="A144" t="s">
        <v>104</v>
      </c>
      <c r="B144" t="s">
        <v>338</v>
      </c>
      <c r="C144" t="s">
        <v>337</v>
      </c>
      <c r="D144">
        <v>490143</v>
      </c>
    </row>
    <row r="145" spans="1:4" ht="13.5">
      <c r="A145" t="s">
        <v>103</v>
      </c>
      <c r="B145" t="s">
        <v>339</v>
      </c>
      <c r="C145" t="s">
        <v>222</v>
      </c>
      <c r="D145">
        <v>490144</v>
      </c>
    </row>
    <row r="146" spans="1:4" ht="13.5">
      <c r="A146" t="s">
        <v>105</v>
      </c>
      <c r="B146" t="s">
        <v>223</v>
      </c>
      <c r="C146" t="s">
        <v>224</v>
      </c>
      <c r="D146">
        <v>490145</v>
      </c>
    </row>
    <row r="147" spans="1:4" ht="13.5">
      <c r="A147" t="s">
        <v>575</v>
      </c>
      <c r="B147" t="s">
        <v>576</v>
      </c>
      <c r="C147" t="s">
        <v>577</v>
      </c>
      <c r="D147">
        <v>490146</v>
      </c>
    </row>
    <row r="148" spans="1:4" ht="13.5">
      <c r="A148" t="s">
        <v>578</v>
      </c>
      <c r="B148" t="s">
        <v>579</v>
      </c>
      <c r="C148" t="s">
        <v>340</v>
      </c>
      <c r="D148">
        <v>490147</v>
      </c>
    </row>
    <row r="149" spans="1:4" ht="13.5">
      <c r="A149" t="s">
        <v>107</v>
      </c>
      <c r="B149" t="s">
        <v>108</v>
      </c>
      <c r="C149" t="s">
        <v>225</v>
      </c>
      <c r="D149">
        <v>490148</v>
      </c>
    </row>
    <row r="150" spans="1:4" ht="13.5">
      <c r="A150" t="s">
        <v>106</v>
      </c>
      <c r="B150" t="s">
        <v>341</v>
      </c>
      <c r="C150" t="s">
        <v>226</v>
      </c>
      <c r="D150">
        <v>490149</v>
      </c>
    </row>
    <row r="151" spans="1:4" ht="13.5">
      <c r="A151" t="s">
        <v>580</v>
      </c>
      <c r="B151" t="s">
        <v>581</v>
      </c>
      <c r="C151" t="s">
        <v>342</v>
      </c>
      <c r="D151">
        <v>490150</v>
      </c>
    </row>
    <row r="152" spans="1:4" ht="13.5">
      <c r="A152" t="s">
        <v>582</v>
      </c>
      <c r="B152" t="s">
        <v>583</v>
      </c>
      <c r="C152" t="s">
        <v>343</v>
      </c>
      <c r="D152">
        <v>490151</v>
      </c>
    </row>
    <row r="153" spans="1:4" ht="13.5">
      <c r="A153" t="s">
        <v>109</v>
      </c>
      <c r="B153" t="s">
        <v>344</v>
      </c>
      <c r="C153" t="s">
        <v>227</v>
      </c>
      <c r="D153">
        <v>490152</v>
      </c>
    </row>
    <row r="154" spans="1:4" ht="13.5">
      <c r="A154" t="s">
        <v>110</v>
      </c>
      <c r="B154" t="s">
        <v>345</v>
      </c>
      <c r="C154" t="s">
        <v>228</v>
      </c>
      <c r="D154">
        <v>490153</v>
      </c>
    </row>
    <row r="155" spans="1:4" ht="13.5">
      <c r="A155" t="s">
        <v>584</v>
      </c>
      <c r="B155" t="s">
        <v>585</v>
      </c>
      <c r="C155" t="s">
        <v>346</v>
      </c>
      <c r="D155">
        <v>490154</v>
      </c>
    </row>
    <row r="156" spans="1:4" ht="13.5">
      <c r="A156" t="s">
        <v>111</v>
      </c>
      <c r="B156" t="s">
        <v>249</v>
      </c>
      <c r="C156" t="s">
        <v>229</v>
      </c>
      <c r="D156">
        <v>490155</v>
      </c>
    </row>
    <row r="157" spans="1:4" ht="13.5">
      <c r="A157" t="s">
        <v>112</v>
      </c>
      <c r="B157" t="s">
        <v>347</v>
      </c>
      <c r="C157" t="s">
        <v>230</v>
      </c>
      <c r="D157">
        <v>490156</v>
      </c>
    </row>
    <row r="158" spans="1:4" ht="13.5">
      <c r="A158" t="s">
        <v>113</v>
      </c>
      <c r="B158" t="s">
        <v>348</v>
      </c>
      <c r="C158" t="s">
        <v>231</v>
      </c>
      <c r="D158">
        <v>490157</v>
      </c>
    </row>
    <row r="159" spans="1:4" ht="13.5">
      <c r="A159" t="s">
        <v>586</v>
      </c>
      <c r="B159" t="s">
        <v>587</v>
      </c>
      <c r="C159" t="s">
        <v>349</v>
      </c>
      <c r="D159">
        <v>490158</v>
      </c>
    </row>
    <row r="160" spans="1:4" ht="13.5">
      <c r="A160" t="s">
        <v>114</v>
      </c>
      <c r="B160" t="s">
        <v>351</v>
      </c>
      <c r="C160" t="s">
        <v>350</v>
      </c>
      <c r="D160">
        <v>490159</v>
      </c>
    </row>
    <row r="161" spans="1:4" ht="13.5">
      <c r="A161" t="s">
        <v>115</v>
      </c>
      <c r="B161" t="s">
        <v>352</v>
      </c>
      <c r="C161" t="s">
        <v>232</v>
      </c>
      <c r="D161">
        <v>490160</v>
      </c>
    </row>
    <row r="162" spans="1:4" ht="13.5">
      <c r="A162" t="s">
        <v>116</v>
      </c>
      <c r="B162" t="s">
        <v>353</v>
      </c>
      <c r="C162" t="s">
        <v>233</v>
      </c>
      <c r="D162">
        <v>490161</v>
      </c>
    </row>
    <row r="163" spans="1:4" ht="13.5">
      <c r="A163" t="s">
        <v>588</v>
      </c>
      <c r="B163" t="s">
        <v>589</v>
      </c>
      <c r="C163" t="s">
        <v>354</v>
      </c>
      <c r="D163">
        <v>490162</v>
      </c>
    </row>
  </sheetData>
  <sheetProtection password="C670" sheet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kgrr8</cp:lastModifiedBy>
  <cp:lastPrinted>2010-10-22T10:07:08Z</cp:lastPrinted>
  <dcterms:created xsi:type="dcterms:W3CDTF">2010-10-18T11:05:41Z</dcterms:created>
  <dcterms:modified xsi:type="dcterms:W3CDTF">2012-10-22T13:45:48Z</dcterms:modified>
  <cp:category/>
  <cp:version/>
  <cp:contentType/>
  <cp:contentStatus/>
</cp:coreProperties>
</file>